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3 1 LAS STIK 2021-2027\2_izvajanje projektov v okviru SLR\2_4 JP 2026_ESRR\PRILOGE\"/>
    </mc:Choice>
  </mc:AlternateContent>
  <xr:revisionPtr revIDLastSave="0" documentId="13_ncr:1_{519E48DA-A4D0-4C72-974D-461E82FFB1D6}" xr6:coauthVersionLast="47" xr6:coauthVersionMax="47" xr10:uidLastSave="{00000000-0000-0000-0000-000000000000}"/>
  <bookViews>
    <workbookView xWindow="-120" yWindow="-120" windowWidth="38640" windowHeight="21120" xr2:uid="{50318A89-54D5-41EA-BA45-417CEE15A0E2}"/>
  </bookViews>
  <sheets>
    <sheet name="SKUPAJ" sheetId="1" r:id="rId1"/>
    <sheet name="Vodilni partner" sheetId="3" r:id="rId2"/>
    <sheet name="Patrner 1" sheetId="4" r:id="rId3"/>
    <sheet name="Partner 2" sheetId="5" r:id="rId4"/>
    <sheet name="Partner 3" sheetId="6" r:id="rId5"/>
    <sheet name="SE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6" l="1"/>
  <c r="H26" i="6"/>
  <c r="G26" i="6"/>
  <c r="F26" i="6"/>
  <c r="I25" i="6"/>
  <c r="H25" i="6"/>
  <c r="G25" i="6"/>
  <c r="F25" i="6"/>
  <c r="I24" i="6"/>
  <c r="H24" i="6"/>
  <c r="G24" i="6"/>
  <c r="F24" i="6"/>
  <c r="I23" i="6"/>
  <c r="H23" i="6"/>
  <c r="G23" i="6"/>
  <c r="F23" i="6"/>
  <c r="I22" i="6"/>
  <c r="H22" i="6"/>
  <c r="G22" i="6"/>
  <c r="F22" i="6"/>
  <c r="I21" i="6"/>
  <c r="H21" i="6"/>
  <c r="G21" i="6"/>
  <c r="F21" i="6"/>
  <c r="I20" i="6"/>
  <c r="H20" i="6"/>
  <c r="G20" i="6"/>
  <c r="F20" i="6"/>
  <c r="I19" i="6"/>
  <c r="H19" i="6"/>
  <c r="G19" i="6"/>
  <c r="F19" i="6"/>
  <c r="I18" i="6"/>
  <c r="H18" i="6"/>
  <c r="G18" i="6"/>
  <c r="F18" i="6"/>
  <c r="I17" i="6"/>
  <c r="H17" i="6"/>
  <c r="G17" i="6"/>
  <c r="F17" i="6"/>
  <c r="I16" i="6"/>
  <c r="H16" i="6"/>
  <c r="G16" i="6"/>
  <c r="F16" i="6"/>
  <c r="I15" i="6"/>
  <c r="H15" i="6"/>
  <c r="G15" i="6"/>
  <c r="F15" i="6"/>
  <c r="I14" i="6"/>
  <c r="H14" i="6"/>
  <c r="G14" i="6"/>
  <c r="F14" i="6"/>
  <c r="I13" i="6"/>
  <c r="H13" i="6"/>
  <c r="G13" i="6"/>
  <c r="F13" i="6"/>
  <c r="I12" i="6"/>
  <c r="H12" i="6"/>
  <c r="G12" i="6"/>
  <c r="F12" i="6"/>
  <c r="I11" i="6"/>
  <c r="H11" i="6"/>
  <c r="G11" i="6"/>
  <c r="F11" i="6"/>
  <c r="I10" i="6"/>
  <c r="H10" i="6"/>
  <c r="G10" i="6"/>
  <c r="F10" i="6"/>
  <c r="I9" i="6"/>
  <c r="H9" i="6"/>
  <c r="G9" i="6"/>
  <c r="F9" i="6"/>
  <c r="I8" i="6"/>
  <c r="H8" i="6"/>
  <c r="G8" i="6"/>
  <c r="G27" i="6" s="1"/>
  <c r="H27" i="6" s="1"/>
  <c r="F8" i="6"/>
  <c r="I7" i="6"/>
  <c r="H7" i="6"/>
  <c r="H28" i="6" s="1"/>
  <c r="G7" i="6"/>
  <c r="G28" i="6" s="1"/>
  <c r="F7" i="6"/>
  <c r="I26" i="5"/>
  <c r="H26" i="5"/>
  <c r="G26" i="5"/>
  <c r="F26" i="5"/>
  <c r="I25" i="5"/>
  <c r="H25" i="5"/>
  <c r="G25" i="5"/>
  <c r="F25" i="5"/>
  <c r="I24" i="5"/>
  <c r="H24" i="5"/>
  <c r="G24" i="5"/>
  <c r="F24" i="5"/>
  <c r="I23" i="5"/>
  <c r="H23" i="5"/>
  <c r="G23" i="5"/>
  <c r="F23" i="5"/>
  <c r="I22" i="5"/>
  <c r="H22" i="5"/>
  <c r="G22" i="5"/>
  <c r="F22" i="5"/>
  <c r="I21" i="5"/>
  <c r="H21" i="5"/>
  <c r="G21" i="5"/>
  <c r="F21" i="5"/>
  <c r="I20" i="5"/>
  <c r="H20" i="5"/>
  <c r="G20" i="5"/>
  <c r="F20" i="5"/>
  <c r="I19" i="5"/>
  <c r="H19" i="5"/>
  <c r="G19" i="5"/>
  <c r="F19" i="5"/>
  <c r="I18" i="5"/>
  <c r="H18" i="5"/>
  <c r="G18" i="5"/>
  <c r="F18" i="5"/>
  <c r="I17" i="5"/>
  <c r="H17" i="5"/>
  <c r="G17" i="5"/>
  <c r="F17" i="5"/>
  <c r="I16" i="5"/>
  <c r="H16" i="5"/>
  <c r="G16" i="5"/>
  <c r="F16" i="5"/>
  <c r="I15" i="5"/>
  <c r="H15" i="5"/>
  <c r="G15" i="5"/>
  <c r="F15" i="5"/>
  <c r="I14" i="5"/>
  <c r="H14" i="5"/>
  <c r="G14" i="5"/>
  <c r="F14" i="5"/>
  <c r="I13" i="5"/>
  <c r="H13" i="5"/>
  <c r="G13" i="5"/>
  <c r="F13" i="5"/>
  <c r="I12" i="5"/>
  <c r="H12" i="5"/>
  <c r="G12" i="5"/>
  <c r="F12" i="5"/>
  <c r="I11" i="5"/>
  <c r="H11" i="5"/>
  <c r="G11" i="5"/>
  <c r="F11" i="5"/>
  <c r="I10" i="5"/>
  <c r="H10" i="5"/>
  <c r="G10" i="5"/>
  <c r="F10" i="5"/>
  <c r="I9" i="5"/>
  <c r="H9" i="5"/>
  <c r="G9" i="5"/>
  <c r="F9" i="5"/>
  <c r="I8" i="5"/>
  <c r="H8" i="5"/>
  <c r="G8" i="5"/>
  <c r="G27" i="5" s="1"/>
  <c r="H27" i="5" s="1"/>
  <c r="H28" i="5" s="1"/>
  <c r="F8" i="5"/>
  <c r="I7" i="5"/>
  <c r="H7" i="5"/>
  <c r="G7" i="5"/>
  <c r="G28" i="5" s="1"/>
  <c r="F7" i="5"/>
  <c r="I26" i="4"/>
  <c r="H26" i="4"/>
  <c r="G26" i="4"/>
  <c r="F26" i="4"/>
  <c r="I25" i="4"/>
  <c r="H25" i="4"/>
  <c r="G25" i="4"/>
  <c r="F25" i="4"/>
  <c r="I24" i="4"/>
  <c r="H24" i="4"/>
  <c r="G24" i="4"/>
  <c r="F24" i="4"/>
  <c r="I23" i="4"/>
  <c r="H23" i="4"/>
  <c r="G23" i="4"/>
  <c r="F23" i="4"/>
  <c r="I22" i="4"/>
  <c r="H22" i="4"/>
  <c r="G22" i="4"/>
  <c r="F22" i="4"/>
  <c r="I21" i="4"/>
  <c r="H21" i="4"/>
  <c r="G21" i="4"/>
  <c r="F21" i="4"/>
  <c r="I20" i="4"/>
  <c r="H20" i="4"/>
  <c r="G20" i="4"/>
  <c r="F20" i="4"/>
  <c r="I19" i="4"/>
  <c r="H19" i="4"/>
  <c r="G19" i="4"/>
  <c r="F19" i="4"/>
  <c r="I18" i="4"/>
  <c r="H18" i="4"/>
  <c r="G18" i="4"/>
  <c r="F18" i="4"/>
  <c r="I17" i="4"/>
  <c r="H17" i="4"/>
  <c r="G17" i="4"/>
  <c r="F17" i="4"/>
  <c r="I16" i="4"/>
  <c r="H16" i="4"/>
  <c r="G16" i="4"/>
  <c r="F16" i="4"/>
  <c r="I15" i="4"/>
  <c r="H15" i="4"/>
  <c r="G15" i="4"/>
  <c r="F15" i="4"/>
  <c r="I14" i="4"/>
  <c r="H14" i="4"/>
  <c r="G14" i="4"/>
  <c r="F14" i="4"/>
  <c r="I13" i="4"/>
  <c r="H13" i="4"/>
  <c r="G13" i="4"/>
  <c r="F13" i="4"/>
  <c r="I12" i="4"/>
  <c r="H12" i="4"/>
  <c r="G12" i="4"/>
  <c r="F12" i="4"/>
  <c r="I11" i="4"/>
  <c r="H11" i="4"/>
  <c r="G11" i="4"/>
  <c r="F11" i="4"/>
  <c r="I10" i="4"/>
  <c r="H10" i="4"/>
  <c r="G10" i="4"/>
  <c r="F10" i="4"/>
  <c r="I9" i="4"/>
  <c r="H9" i="4"/>
  <c r="G9" i="4"/>
  <c r="F9" i="4"/>
  <c r="I8" i="4"/>
  <c r="H8" i="4"/>
  <c r="G8" i="4"/>
  <c r="G27" i="4" s="1"/>
  <c r="H27" i="4" s="1"/>
  <c r="F8" i="4"/>
  <c r="I7" i="4"/>
  <c r="H7" i="4"/>
  <c r="H28" i="4" s="1"/>
  <c r="G7" i="4"/>
  <c r="G28" i="4" s="1"/>
  <c r="F7" i="4"/>
  <c r="I26" i="3"/>
  <c r="H26" i="3"/>
  <c r="G26" i="3"/>
  <c r="F26" i="3"/>
  <c r="I25" i="3"/>
  <c r="H25" i="3"/>
  <c r="G25" i="3"/>
  <c r="F25" i="3"/>
  <c r="I24" i="3"/>
  <c r="H24" i="3"/>
  <c r="G24" i="3"/>
  <c r="F24" i="3"/>
  <c r="I23" i="3"/>
  <c r="H23" i="3"/>
  <c r="G23" i="3"/>
  <c r="F23" i="3"/>
  <c r="I22" i="3"/>
  <c r="H22" i="3"/>
  <c r="G22" i="3"/>
  <c r="F22" i="3"/>
  <c r="I21" i="3"/>
  <c r="H21" i="3"/>
  <c r="G21" i="3"/>
  <c r="F21" i="3"/>
  <c r="I20" i="3"/>
  <c r="H20" i="3"/>
  <c r="G20" i="3"/>
  <c r="F20" i="3"/>
  <c r="I19" i="3"/>
  <c r="H19" i="3"/>
  <c r="G19" i="3"/>
  <c r="F19" i="3"/>
  <c r="I18" i="3"/>
  <c r="H18" i="3"/>
  <c r="G18" i="3"/>
  <c r="F18" i="3"/>
  <c r="I17" i="3"/>
  <c r="H17" i="3"/>
  <c r="G17" i="3"/>
  <c r="F17" i="3"/>
  <c r="I16" i="3"/>
  <c r="H16" i="3"/>
  <c r="G16" i="3"/>
  <c r="F16" i="3"/>
  <c r="I15" i="3"/>
  <c r="H15" i="3"/>
  <c r="G15" i="3"/>
  <c r="F15" i="3"/>
  <c r="I14" i="3"/>
  <c r="H14" i="3"/>
  <c r="G14" i="3"/>
  <c r="F14" i="3"/>
  <c r="I13" i="3"/>
  <c r="H13" i="3"/>
  <c r="G13" i="3"/>
  <c r="F13" i="3"/>
  <c r="I12" i="3"/>
  <c r="H12" i="3"/>
  <c r="G12" i="3"/>
  <c r="F12" i="3"/>
  <c r="I11" i="3"/>
  <c r="H11" i="3"/>
  <c r="G11" i="3"/>
  <c r="F11" i="3"/>
  <c r="I10" i="3"/>
  <c r="H10" i="3"/>
  <c r="G10" i="3"/>
  <c r="F10" i="3"/>
  <c r="I9" i="3"/>
  <c r="H9" i="3"/>
  <c r="G9" i="3"/>
  <c r="F9" i="3"/>
  <c r="I8" i="3"/>
  <c r="H8" i="3"/>
  <c r="G8" i="3"/>
  <c r="F8" i="3"/>
  <c r="I7" i="3"/>
  <c r="H7" i="3"/>
  <c r="G7" i="3"/>
  <c r="F7" i="3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F8" i="1"/>
  <c r="G8" i="1" s="1"/>
  <c r="H8" i="1" s="1"/>
  <c r="F9" i="1"/>
  <c r="G9" i="1" s="1"/>
  <c r="H9" i="1" s="1"/>
  <c r="F10" i="1"/>
  <c r="G10" i="1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7" i="1"/>
  <c r="G7" i="1" s="1"/>
  <c r="G28" i="3" l="1"/>
  <c r="G27" i="3"/>
  <c r="H27" i="3" s="1"/>
  <c r="H28" i="3" s="1"/>
  <c r="H7" i="1"/>
  <c r="G27" i="1"/>
  <c r="H27" i="1" s="1"/>
  <c r="H28" i="1" l="1"/>
  <c r="G28" i="1"/>
</calcChain>
</file>

<file path=xl/sharedStrings.xml><?xml version="1.0" encoding="utf-8"?>
<sst xmlns="http://schemas.openxmlformats.org/spreadsheetml/2006/main" count="264" uniqueCount="19">
  <si>
    <t>VRSTA STROŠKA</t>
  </si>
  <si>
    <t>ŠT. OPRAVLJENIH UR NA PROJEKTU</t>
  </si>
  <si>
    <t>URNA POSTAVKA (EUR)</t>
  </si>
  <si>
    <t>TIP DELA</t>
  </si>
  <si>
    <t>Izvajanje neindustrijske dejavnosti</t>
  </si>
  <si>
    <t>Vodenje in koordinacija</t>
  </si>
  <si>
    <t>Strokovna in tehnična pomoč</t>
  </si>
  <si>
    <t>SKUPAJ</t>
  </si>
  <si>
    <t>SKUPNI UPRAVIČENI STROŠKI (EUR)</t>
  </si>
  <si>
    <t>IZBERI</t>
  </si>
  <si>
    <t>Prostovoljsko delo - vsebinsko</t>
  </si>
  <si>
    <t>Prostovoljsko delo - organizacisko</t>
  </si>
  <si>
    <t>PRS - PREOSTALI STROŠKI, KI NISO STROŠKI OSEBJA (40 %)</t>
  </si>
  <si>
    <t>ODSTOTEK SOFINANCIRANJA oz. POGODBENA STOPNJA</t>
  </si>
  <si>
    <t>Preostale projektne aktivnosti</t>
  </si>
  <si>
    <t>Prostovoljsko delo - drugo</t>
  </si>
  <si>
    <t>-</t>
  </si>
  <si>
    <t>ZNESEK SOFINANCIRANJA oz. POGODBENA VREDNOST (EUR)</t>
  </si>
  <si>
    <t>VODILNI PARTNER/PARTNER (NAZIV)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</si>
</sst>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5" borderId="4" xfId="0" applyFill="1" applyBorder="1"/>
    <xf numFmtId="4" fontId="0" fillId="5" borderId="4" xfId="0" applyNumberFormat="1" applyFill="1" applyBorder="1"/>
    <xf numFmtId="4" fontId="0" fillId="5" borderId="1" xfId="0" applyNumberFormat="1" applyFill="1" applyBorder="1"/>
    <xf numFmtId="4" fontId="0" fillId="5" borderId="4" xfId="0" applyNumberFormat="1" applyFill="1" applyBorder="1" applyAlignment="1">
      <alignment horizontal="right"/>
    </xf>
    <xf numFmtId="0" fontId="2" fillId="3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" fontId="0" fillId="3" borderId="4" xfId="0" applyNumberFormat="1" applyFill="1" applyBorder="1" applyAlignment="1">
      <alignment horizontal="right"/>
    </xf>
    <xf numFmtId="4" fontId="3" fillId="4" borderId="4" xfId="0" applyNumberFormat="1" applyFont="1" applyFill="1" applyBorder="1"/>
    <xf numFmtId="4" fontId="0" fillId="3" borderId="11" xfId="0" applyNumberFormat="1" applyFill="1" applyBorder="1" applyAlignment="1">
      <alignment horizontal="right"/>
    </xf>
    <xf numFmtId="4" fontId="3" fillId="4" borderId="11" xfId="0" applyNumberFormat="1" applyFont="1" applyFill="1" applyBorder="1"/>
    <xf numFmtId="0" fontId="0" fillId="3" borderId="12" xfId="0" applyFill="1" applyBorder="1"/>
    <xf numFmtId="4" fontId="0" fillId="2" borderId="12" xfId="0" applyNumberFormat="1" applyFill="1" applyBorder="1"/>
    <xf numFmtId="4" fontId="0" fillId="3" borderId="12" xfId="0" applyNumberFormat="1" applyFill="1" applyBorder="1" applyAlignment="1">
      <alignment horizontal="right"/>
    </xf>
    <xf numFmtId="4" fontId="3" fillId="4" borderId="12" xfId="0" applyNumberFormat="1" applyFont="1" applyFill="1" applyBorder="1"/>
    <xf numFmtId="0" fontId="2" fillId="4" borderId="9" xfId="0" applyFont="1" applyFill="1" applyBorder="1"/>
    <xf numFmtId="4" fontId="4" fillId="4" borderId="2" xfId="0" applyNumberFormat="1" applyFont="1" applyFill="1" applyBorder="1"/>
    <xf numFmtId="4" fontId="2" fillId="4" borderId="3" xfId="0" applyNumberFormat="1" applyFont="1" applyFill="1" applyBorder="1"/>
    <xf numFmtId="4" fontId="2" fillId="0" borderId="0" xfId="0" applyNumberFormat="1" applyFont="1"/>
    <xf numFmtId="0" fontId="2" fillId="2" borderId="5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4" fontId="0" fillId="2" borderId="4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4" fontId="0" fillId="2" borderId="11" xfId="0" applyNumberFormat="1" applyFill="1" applyBorder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152400</xdr:rowOff>
    </xdr:from>
    <xdr:to>
      <xdr:col>8</xdr:col>
      <xdr:colOff>933128</xdr:colOff>
      <xdr:row>4</xdr:row>
      <xdr:rowOff>114233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8498B34-F4FC-1376-43A1-F4DE958BA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4850" y="152400"/>
          <a:ext cx="2142803" cy="685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152400</xdr:rowOff>
    </xdr:from>
    <xdr:to>
      <xdr:col>8</xdr:col>
      <xdr:colOff>933128</xdr:colOff>
      <xdr:row>4</xdr:row>
      <xdr:rowOff>114233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892D600-A23B-40FF-AEF6-2B080F7AA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01450" y="152400"/>
          <a:ext cx="2085653" cy="7238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152400</xdr:rowOff>
    </xdr:from>
    <xdr:to>
      <xdr:col>8</xdr:col>
      <xdr:colOff>933128</xdr:colOff>
      <xdr:row>4</xdr:row>
      <xdr:rowOff>114233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B65F532-2FC1-4CFC-92E9-F4D032989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01450" y="152400"/>
          <a:ext cx="2085653" cy="7238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152400</xdr:rowOff>
    </xdr:from>
    <xdr:to>
      <xdr:col>8</xdr:col>
      <xdr:colOff>933128</xdr:colOff>
      <xdr:row>4</xdr:row>
      <xdr:rowOff>114233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887C79D-4F5F-4D92-A268-DCE048803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01450" y="152400"/>
          <a:ext cx="2085653" cy="7238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152400</xdr:rowOff>
    </xdr:from>
    <xdr:to>
      <xdr:col>8</xdr:col>
      <xdr:colOff>933128</xdr:colOff>
      <xdr:row>4</xdr:row>
      <xdr:rowOff>114233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C915C43-4362-4C75-8DC1-24D6F2F34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01450" y="152400"/>
          <a:ext cx="2085653" cy="723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4AD7-DB69-40EA-B6A4-692853F4E1E3}">
  <dimension ref="B5:I30"/>
  <sheetViews>
    <sheetView tabSelected="1" zoomScaleNormal="100" workbookViewId="0">
      <selection activeCell="C34" sqref="C34"/>
    </sheetView>
  </sheetViews>
  <sheetFormatPr defaultRowHeight="15" x14ac:dyDescent="0.25"/>
  <cols>
    <col min="1" max="1" width="4" customWidth="1"/>
    <col min="2" max="2" width="27.85546875" customWidth="1"/>
    <col min="3" max="3" width="55" customWidth="1"/>
    <col min="4" max="4" width="38.7109375" customWidth="1"/>
    <col min="5" max="5" width="18.85546875" customWidth="1"/>
    <col min="6" max="6" width="12.7109375" customWidth="1"/>
    <col min="7" max="7" width="15.85546875" style="1" customWidth="1"/>
    <col min="8" max="8" width="18.28515625" customWidth="1"/>
    <col min="9" max="9" width="16.5703125" customWidth="1"/>
  </cols>
  <sheetData>
    <row r="5" spans="2:9" ht="15.75" thickBot="1" x14ac:dyDescent="0.3"/>
    <row r="6" spans="2:9" ht="75.75" thickBot="1" x14ac:dyDescent="0.3">
      <c r="B6" s="24" t="s">
        <v>18</v>
      </c>
      <c r="C6" s="6" t="s">
        <v>0</v>
      </c>
      <c r="D6" s="6" t="s">
        <v>3</v>
      </c>
      <c r="E6" s="7" t="s">
        <v>1</v>
      </c>
      <c r="F6" s="8" t="s">
        <v>2</v>
      </c>
      <c r="G6" s="9" t="s">
        <v>8</v>
      </c>
      <c r="H6" s="10" t="s">
        <v>17</v>
      </c>
      <c r="I6" s="11" t="s">
        <v>13</v>
      </c>
    </row>
    <row r="7" spans="2:9" x14ac:dyDescent="0.25">
      <c r="B7" s="25"/>
      <c r="C7" s="26" t="s">
        <v>9</v>
      </c>
      <c r="D7" s="27" t="s">
        <v>9</v>
      </c>
      <c r="E7" s="28"/>
      <c r="F7" s="12" t="str">
        <f>VLOOKUP(D7,SE!$A$1:$B$8,2,FALSE)</f>
        <v>-</v>
      </c>
      <c r="G7" s="13" t="str">
        <f>IF(E7="","",E7*F7)</f>
        <v/>
      </c>
      <c r="H7" s="13" t="str">
        <f>IF(E7="","",G7*I7/100)</f>
        <v/>
      </c>
      <c r="I7" s="13" t="str">
        <f>IF(E7="","",80)</f>
        <v/>
      </c>
    </row>
    <row r="8" spans="2:9" x14ac:dyDescent="0.25">
      <c r="B8" s="25"/>
      <c r="C8" s="26" t="s">
        <v>9</v>
      </c>
      <c r="D8" s="27" t="s">
        <v>9</v>
      </c>
      <c r="E8" s="29"/>
      <c r="F8" s="12" t="str">
        <f>VLOOKUP(D8,SE!$A$1:$B$8,2,FALSE)</f>
        <v>-</v>
      </c>
      <c r="G8" s="13" t="str">
        <f>IF(E8="","",E8*F8)</f>
        <v/>
      </c>
      <c r="H8" s="13" t="str">
        <f t="shared" ref="H8:H26" si="0">IF(E8="","",G8*I8/100)</f>
        <v/>
      </c>
      <c r="I8" s="13" t="str">
        <f t="shared" ref="I8:I26" si="1">IF(E8="","",80)</f>
        <v/>
      </c>
    </row>
    <row r="9" spans="2:9" x14ac:dyDescent="0.25">
      <c r="B9" s="25"/>
      <c r="C9" s="26" t="s">
        <v>9</v>
      </c>
      <c r="D9" s="27" t="s">
        <v>9</v>
      </c>
      <c r="E9" s="29"/>
      <c r="F9" s="12" t="str">
        <f>VLOOKUP(D9,SE!$A$1:$B$8,2,FALSE)</f>
        <v>-</v>
      </c>
      <c r="G9" s="13" t="str">
        <f t="shared" ref="G9:G26" si="2">IF(E9="","",E9*F9)</f>
        <v/>
      </c>
      <c r="H9" s="13" t="str">
        <f t="shared" si="0"/>
        <v/>
      </c>
      <c r="I9" s="13" t="str">
        <f t="shared" si="1"/>
        <v/>
      </c>
    </row>
    <row r="10" spans="2:9" x14ac:dyDescent="0.25">
      <c r="B10" s="25"/>
      <c r="C10" s="26" t="s">
        <v>9</v>
      </c>
      <c r="D10" s="27" t="s">
        <v>9</v>
      </c>
      <c r="E10" s="29"/>
      <c r="F10" s="12" t="str">
        <f>VLOOKUP(D10,SE!$A$1:$B$8,2,FALSE)</f>
        <v>-</v>
      </c>
      <c r="G10" s="13" t="str">
        <f t="shared" si="2"/>
        <v/>
      </c>
      <c r="H10" s="13" t="str">
        <f t="shared" si="0"/>
        <v/>
      </c>
      <c r="I10" s="13" t="str">
        <f t="shared" si="1"/>
        <v/>
      </c>
    </row>
    <row r="11" spans="2:9" x14ac:dyDescent="0.25">
      <c r="B11" s="25"/>
      <c r="C11" s="26" t="s">
        <v>9</v>
      </c>
      <c r="D11" s="27" t="s">
        <v>9</v>
      </c>
      <c r="E11" s="29"/>
      <c r="F11" s="12" t="str">
        <f>VLOOKUP(D11,SE!$A$1:$B$8,2,FALSE)</f>
        <v>-</v>
      </c>
      <c r="G11" s="13" t="str">
        <f t="shared" si="2"/>
        <v/>
      </c>
      <c r="H11" s="13" t="str">
        <f t="shared" si="0"/>
        <v/>
      </c>
      <c r="I11" s="13" t="str">
        <f t="shared" si="1"/>
        <v/>
      </c>
    </row>
    <row r="12" spans="2:9" x14ac:dyDescent="0.25">
      <c r="B12" s="25"/>
      <c r="C12" s="26" t="s">
        <v>9</v>
      </c>
      <c r="D12" s="27" t="s">
        <v>9</v>
      </c>
      <c r="E12" s="29"/>
      <c r="F12" s="12" t="str">
        <f>VLOOKUP(D12,SE!$A$1:$B$8,2,FALSE)</f>
        <v>-</v>
      </c>
      <c r="G12" s="13" t="str">
        <f t="shared" si="2"/>
        <v/>
      </c>
      <c r="H12" s="13" t="str">
        <f t="shared" si="0"/>
        <v/>
      </c>
      <c r="I12" s="13" t="str">
        <f t="shared" si="1"/>
        <v/>
      </c>
    </row>
    <row r="13" spans="2:9" x14ac:dyDescent="0.25">
      <c r="B13" s="25"/>
      <c r="C13" s="26" t="s">
        <v>9</v>
      </c>
      <c r="D13" s="27" t="s">
        <v>9</v>
      </c>
      <c r="E13" s="29"/>
      <c r="F13" s="12" t="str">
        <f>VLOOKUP(D13,SE!$A$1:$B$8,2,FALSE)</f>
        <v>-</v>
      </c>
      <c r="G13" s="13" t="str">
        <f t="shared" si="2"/>
        <v/>
      </c>
      <c r="H13" s="13" t="str">
        <f t="shared" si="0"/>
        <v/>
      </c>
      <c r="I13" s="13" t="str">
        <f t="shared" si="1"/>
        <v/>
      </c>
    </row>
    <row r="14" spans="2:9" x14ac:dyDescent="0.25">
      <c r="B14" s="25"/>
      <c r="C14" s="26" t="s">
        <v>9</v>
      </c>
      <c r="D14" s="27" t="s">
        <v>9</v>
      </c>
      <c r="E14" s="29"/>
      <c r="F14" s="12" t="str">
        <f>VLOOKUP(D14,SE!$A$1:$B$8,2,FALSE)</f>
        <v>-</v>
      </c>
      <c r="G14" s="13" t="str">
        <f t="shared" si="2"/>
        <v/>
      </c>
      <c r="H14" s="13" t="str">
        <f t="shared" si="0"/>
        <v/>
      </c>
      <c r="I14" s="13" t="str">
        <f t="shared" si="1"/>
        <v/>
      </c>
    </row>
    <row r="15" spans="2:9" x14ac:dyDescent="0.25">
      <c r="B15" s="25"/>
      <c r="C15" s="26" t="s">
        <v>9</v>
      </c>
      <c r="D15" s="27" t="s">
        <v>9</v>
      </c>
      <c r="E15" s="29"/>
      <c r="F15" s="12" t="str">
        <f>VLOOKUP(D15,SE!$A$1:$B$8,2,FALSE)</f>
        <v>-</v>
      </c>
      <c r="G15" s="13" t="str">
        <f t="shared" si="2"/>
        <v/>
      </c>
      <c r="H15" s="13" t="str">
        <f t="shared" si="0"/>
        <v/>
      </c>
      <c r="I15" s="13" t="str">
        <f t="shared" si="1"/>
        <v/>
      </c>
    </row>
    <row r="16" spans="2:9" x14ac:dyDescent="0.25">
      <c r="B16" s="25"/>
      <c r="C16" s="26" t="s">
        <v>9</v>
      </c>
      <c r="D16" s="27" t="s">
        <v>9</v>
      </c>
      <c r="E16" s="29"/>
      <c r="F16" s="12" t="str">
        <f>VLOOKUP(D16,SE!$A$1:$B$8,2,FALSE)</f>
        <v>-</v>
      </c>
      <c r="G16" s="13" t="str">
        <f t="shared" si="2"/>
        <v/>
      </c>
      <c r="H16" s="13" t="str">
        <f t="shared" si="0"/>
        <v/>
      </c>
      <c r="I16" s="13" t="str">
        <f t="shared" si="1"/>
        <v/>
      </c>
    </row>
    <row r="17" spans="2:9" x14ac:dyDescent="0.25">
      <c r="B17" s="25"/>
      <c r="C17" s="26" t="s">
        <v>9</v>
      </c>
      <c r="D17" s="27" t="s">
        <v>9</v>
      </c>
      <c r="E17" s="29"/>
      <c r="F17" s="12" t="str">
        <f>VLOOKUP(D17,SE!$A$1:$B$8,2,FALSE)</f>
        <v>-</v>
      </c>
      <c r="G17" s="13" t="str">
        <f t="shared" si="2"/>
        <v/>
      </c>
      <c r="H17" s="13" t="str">
        <f t="shared" si="0"/>
        <v/>
      </c>
      <c r="I17" s="13" t="str">
        <f t="shared" si="1"/>
        <v/>
      </c>
    </row>
    <row r="18" spans="2:9" x14ac:dyDescent="0.25">
      <c r="B18" s="25"/>
      <c r="C18" s="26" t="s">
        <v>9</v>
      </c>
      <c r="D18" s="27" t="s">
        <v>9</v>
      </c>
      <c r="E18" s="29"/>
      <c r="F18" s="12" t="str">
        <f>VLOOKUP(D18,SE!$A$1:$B$8,2,FALSE)</f>
        <v>-</v>
      </c>
      <c r="G18" s="13" t="str">
        <f t="shared" si="2"/>
        <v/>
      </c>
      <c r="H18" s="13" t="str">
        <f t="shared" si="0"/>
        <v/>
      </c>
      <c r="I18" s="13" t="str">
        <f t="shared" si="1"/>
        <v/>
      </c>
    </row>
    <row r="19" spans="2:9" x14ac:dyDescent="0.25">
      <c r="B19" s="25"/>
      <c r="C19" s="26" t="s">
        <v>9</v>
      </c>
      <c r="D19" s="27" t="s">
        <v>9</v>
      </c>
      <c r="E19" s="29"/>
      <c r="F19" s="12" t="str">
        <f>VLOOKUP(D19,SE!$A$1:$B$8,2,FALSE)</f>
        <v>-</v>
      </c>
      <c r="G19" s="13" t="str">
        <f t="shared" si="2"/>
        <v/>
      </c>
      <c r="H19" s="13" t="str">
        <f t="shared" si="0"/>
        <v/>
      </c>
      <c r="I19" s="13" t="str">
        <f t="shared" si="1"/>
        <v/>
      </c>
    </row>
    <row r="20" spans="2:9" x14ac:dyDescent="0.25">
      <c r="B20" s="25"/>
      <c r="C20" s="26" t="s">
        <v>9</v>
      </c>
      <c r="D20" s="27" t="s">
        <v>9</v>
      </c>
      <c r="E20" s="29"/>
      <c r="F20" s="12" t="str">
        <f>VLOOKUP(D20,SE!$A$1:$B$8,2,FALSE)</f>
        <v>-</v>
      </c>
      <c r="G20" s="13" t="str">
        <f t="shared" si="2"/>
        <v/>
      </c>
      <c r="H20" s="13" t="str">
        <f t="shared" si="0"/>
        <v/>
      </c>
      <c r="I20" s="13" t="str">
        <f t="shared" si="1"/>
        <v/>
      </c>
    </row>
    <row r="21" spans="2:9" x14ac:dyDescent="0.25">
      <c r="B21" s="25"/>
      <c r="C21" s="26" t="s">
        <v>9</v>
      </c>
      <c r="D21" s="27" t="s">
        <v>9</v>
      </c>
      <c r="E21" s="29"/>
      <c r="F21" s="12" t="str">
        <f>VLOOKUP(D21,SE!$A$1:$B$8,2,FALSE)</f>
        <v>-</v>
      </c>
      <c r="G21" s="13" t="str">
        <f t="shared" si="2"/>
        <v/>
      </c>
      <c r="H21" s="13" t="str">
        <f t="shared" si="0"/>
        <v/>
      </c>
      <c r="I21" s="13" t="str">
        <f t="shared" si="1"/>
        <v/>
      </c>
    </row>
    <row r="22" spans="2:9" x14ac:dyDescent="0.25">
      <c r="B22" s="25"/>
      <c r="C22" s="26" t="s">
        <v>9</v>
      </c>
      <c r="D22" s="27" t="s">
        <v>9</v>
      </c>
      <c r="E22" s="29"/>
      <c r="F22" s="12" t="str">
        <f>VLOOKUP(D22,SE!$A$1:$B$8,2,FALSE)</f>
        <v>-</v>
      </c>
      <c r="G22" s="13" t="str">
        <f t="shared" si="2"/>
        <v/>
      </c>
      <c r="H22" s="13" t="str">
        <f t="shared" si="0"/>
        <v/>
      </c>
      <c r="I22" s="13" t="str">
        <f t="shared" si="1"/>
        <v/>
      </c>
    </row>
    <row r="23" spans="2:9" x14ac:dyDescent="0.25">
      <c r="B23" s="25"/>
      <c r="C23" s="26" t="s">
        <v>9</v>
      </c>
      <c r="D23" s="27" t="s">
        <v>9</v>
      </c>
      <c r="E23" s="29"/>
      <c r="F23" s="12" t="str">
        <f>VLOOKUP(D23,SE!$A$1:$B$8,2,FALSE)</f>
        <v>-</v>
      </c>
      <c r="G23" s="13" t="str">
        <f t="shared" si="2"/>
        <v/>
      </c>
      <c r="H23" s="13" t="str">
        <f t="shared" si="0"/>
        <v/>
      </c>
      <c r="I23" s="13" t="str">
        <f t="shared" si="1"/>
        <v/>
      </c>
    </row>
    <row r="24" spans="2:9" x14ac:dyDescent="0.25">
      <c r="B24" s="25"/>
      <c r="C24" s="26" t="s">
        <v>9</v>
      </c>
      <c r="D24" s="27" t="s">
        <v>9</v>
      </c>
      <c r="E24" s="29"/>
      <c r="F24" s="12" t="str">
        <f>VLOOKUP(D24,SE!$A$1:$B$8,2,FALSE)</f>
        <v>-</v>
      </c>
      <c r="G24" s="13" t="str">
        <f t="shared" si="2"/>
        <v/>
      </c>
      <c r="H24" s="13" t="str">
        <f t="shared" si="0"/>
        <v/>
      </c>
      <c r="I24" s="13" t="str">
        <f t="shared" si="1"/>
        <v/>
      </c>
    </row>
    <row r="25" spans="2:9" x14ac:dyDescent="0.25">
      <c r="B25" s="25"/>
      <c r="C25" s="26" t="s">
        <v>9</v>
      </c>
      <c r="D25" s="27" t="s">
        <v>9</v>
      </c>
      <c r="E25" s="29"/>
      <c r="F25" s="12" t="str">
        <f>VLOOKUP(D25,SE!$A$1:$B$8,2,FALSE)</f>
        <v>-</v>
      </c>
      <c r="G25" s="13" t="str">
        <f t="shared" si="2"/>
        <v/>
      </c>
      <c r="H25" s="13" t="str">
        <f t="shared" si="0"/>
        <v/>
      </c>
      <c r="I25" s="13" t="str">
        <f t="shared" si="1"/>
        <v/>
      </c>
    </row>
    <row r="26" spans="2:9" ht="15.75" thickBot="1" x14ac:dyDescent="0.3">
      <c r="B26" s="25"/>
      <c r="C26" s="30" t="s">
        <v>9</v>
      </c>
      <c r="D26" s="31" t="s">
        <v>9</v>
      </c>
      <c r="E26" s="32"/>
      <c r="F26" s="14" t="str">
        <f>VLOOKUP(D26,SE!$A$1:$B$8,2,FALSE)</f>
        <v>-</v>
      </c>
      <c r="G26" s="15" t="str">
        <f t="shared" si="2"/>
        <v/>
      </c>
      <c r="H26" s="13" t="str">
        <f t="shared" si="0"/>
        <v/>
      </c>
      <c r="I26" s="15" t="str">
        <f t="shared" si="1"/>
        <v/>
      </c>
    </row>
    <row r="27" spans="2:9" ht="16.5" thickTop="1" thickBot="1" x14ac:dyDescent="0.3">
      <c r="C27" s="16" t="s">
        <v>12</v>
      </c>
      <c r="D27" s="16" t="s">
        <v>14</v>
      </c>
      <c r="E27" s="17"/>
      <c r="F27" s="18"/>
      <c r="G27" s="19">
        <f>SUM(G7:G26)*0.4</f>
        <v>0</v>
      </c>
      <c r="H27" s="19">
        <f t="shared" ref="H27" si="3">G27*0.8</f>
        <v>0</v>
      </c>
      <c r="I27" s="19">
        <v>80</v>
      </c>
    </row>
    <row r="28" spans="2:9" ht="15.75" thickBot="1" x14ac:dyDescent="0.3">
      <c r="F28" s="20" t="s">
        <v>7</v>
      </c>
      <c r="G28" s="21">
        <f t="shared" ref="G28" si="4">SUM(G7:G27)</f>
        <v>0</v>
      </c>
      <c r="H28" s="22">
        <f>SUM(H7:H27)</f>
        <v>0</v>
      </c>
      <c r="I28" s="23"/>
    </row>
    <row r="30" spans="2:9" x14ac:dyDescent="0.25">
      <c r="D30" s="1"/>
    </row>
  </sheetData>
  <sheetProtection algorithmName="SHA-512" hashValue="HaEN9xp4F1iH0f7Yrw2S0ltGnJN++Gfrw0YcE/tjWPDvVOi5omgY6/xsC+/eWnvEyKeqqpzrd4Q1VactWz5eDA==" saltValue="0BpxKKEYCZthU0vGBo6O9Q==" spinCount="100000" sheet="1" objects="1" scenarios="1"/>
  <protectedRanges>
    <protectedRange sqref="E7:E26" name="Število ur"/>
    <protectedRange sqref="B7:B26" name="upravičenec"/>
  </protectedRanges>
  <dataValidations count="4">
    <dataValidation type="list" allowBlank="1" showInputMessage="1" showErrorMessage="1" sqref="E32 C27" xr:uid="{065B7A71-BC61-4EE1-AFE7-394FDBA31A57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  <dataValidation type="list" allowBlank="1" showInputMessage="1" showErrorMessage="1" sqref="D7:D26" xr:uid="{AD16A998-E966-44A5-9587-67A2D90EF6A7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7:C26" xr:uid="{47AC4481-3318-41B4-A4AF-B7E1D6FF874C}">
      <formula1>"IZBERI, NSO - NEPOSREDNI STROŠKI OSEBJA"</formula1>
    </dataValidation>
    <dataValidation type="list" allowBlank="1" showInputMessage="1" showErrorMessage="1" sqref="D27" xr:uid="{B51FC91E-25B9-40A9-B3F7-FD160B8090AF}">
      <formula1>"Preostale projektne aktivnosti"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AD02-4371-47C5-A06B-276C83E0FAD2}">
  <dimension ref="B5:I30"/>
  <sheetViews>
    <sheetView workbookViewId="0">
      <selection activeCell="C26" sqref="A1:XFD1048576"/>
    </sheetView>
  </sheetViews>
  <sheetFormatPr defaultRowHeight="15" x14ac:dyDescent="0.25"/>
  <cols>
    <col min="1" max="1" width="4" customWidth="1"/>
    <col min="2" max="2" width="27.85546875" customWidth="1"/>
    <col min="3" max="3" width="55" customWidth="1"/>
    <col min="4" max="4" width="38.7109375" customWidth="1"/>
    <col min="5" max="5" width="18.85546875" customWidth="1"/>
    <col min="6" max="6" width="12.7109375" customWidth="1"/>
    <col min="7" max="7" width="15.85546875" style="1" customWidth="1"/>
    <col min="8" max="8" width="18.28515625" customWidth="1"/>
    <col min="9" max="9" width="16.5703125" customWidth="1"/>
  </cols>
  <sheetData>
    <row r="5" spans="2:9" ht="15.75" thickBot="1" x14ac:dyDescent="0.3"/>
    <row r="6" spans="2:9" ht="75.75" thickBot="1" x14ac:dyDescent="0.3">
      <c r="B6" s="24" t="s">
        <v>18</v>
      </c>
      <c r="C6" s="6" t="s">
        <v>0</v>
      </c>
      <c r="D6" s="6" t="s">
        <v>3</v>
      </c>
      <c r="E6" s="7" t="s">
        <v>1</v>
      </c>
      <c r="F6" s="8" t="s">
        <v>2</v>
      </c>
      <c r="G6" s="9" t="s">
        <v>8</v>
      </c>
      <c r="H6" s="10" t="s">
        <v>17</v>
      </c>
      <c r="I6" s="11" t="s">
        <v>13</v>
      </c>
    </row>
    <row r="7" spans="2:9" x14ac:dyDescent="0.25">
      <c r="B7" s="25"/>
      <c r="C7" s="26" t="s">
        <v>9</v>
      </c>
      <c r="D7" s="27" t="s">
        <v>9</v>
      </c>
      <c r="E7" s="28"/>
      <c r="F7" s="12" t="str">
        <f>VLOOKUP(D7,SE!$A$1:$B$8,2,FALSE)</f>
        <v>-</v>
      </c>
      <c r="G7" s="13" t="str">
        <f>IF(E7="","",E7*F7)</f>
        <v/>
      </c>
      <c r="H7" s="13" t="str">
        <f>IF(E7="","",G7*I7/100)</f>
        <v/>
      </c>
      <c r="I7" s="13" t="str">
        <f>IF(E7="","",80)</f>
        <v/>
      </c>
    </row>
    <row r="8" spans="2:9" x14ac:dyDescent="0.25">
      <c r="B8" s="25"/>
      <c r="C8" s="26" t="s">
        <v>9</v>
      </c>
      <c r="D8" s="27" t="s">
        <v>9</v>
      </c>
      <c r="E8" s="29"/>
      <c r="F8" s="12" t="str">
        <f>VLOOKUP(D8,SE!$A$1:$B$8,2,FALSE)</f>
        <v>-</v>
      </c>
      <c r="G8" s="13" t="str">
        <f>IF(E8="","",E8*F8)</f>
        <v/>
      </c>
      <c r="H8" s="13" t="str">
        <f t="shared" ref="H8:H26" si="0">IF(E8="","",G8*I8/100)</f>
        <v/>
      </c>
      <c r="I8" s="13" t="str">
        <f t="shared" ref="I8:I26" si="1">IF(E8="","",80)</f>
        <v/>
      </c>
    </row>
    <row r="9" spans="2:9" x14ac:dyDescent="0.25">
      <c r="B9" s="25"/>
      <c r="C9" s="26" t="s">
        <v>9</v>
      </c>
      <c r="D9" s="27" t="s">
        <v>9</v>
      </c>
      <c r="E9" s="29"/>
      <c r="F9" s="12" t="str">
        <f>VLOOKUP(D9,SE!$A$1:$B$8,2,FALSE)</f>
        <v>-</v>
      </c>
      <c r="G9" s="13" t="str">
        <f t="shared" ref="G9:G26" si="2">IF(E9="","",E9*F9)</f>
        <v/>
      </c>
      <c r="H9" s="13" t="str">
        <f t="shared" si="0"/>
        <v/>
      </c>
      <c r="I9" s="13" t="str">
        <f t="shared" si="1"/>
        <v/>
      </c>
    </row>
    <row r="10" spans="2:9" x14ac:dyDescent="0.25">
      <c r="B10" s="25"/>
      <c r="C10" s="26" t="s">
        <v>9</v>
      </c>
      <c r="D10" s="27" t="s">
        <v>9</v>
      </c>
      <c r="E10" s="29"/>
      <c r="F10" s="12" t="str">
        <f>VLOOKUP(D10,SE!$A$1:$B$8,2,FALSE)</f>
        <v>-</v>
      </c>
      <c r="G10" s="13" t="str">
        <f t="shared" si="2"/>
        <v/>
      </c>
      <c r="H10" s="13" t="str">
        <f t="shared" si="0"/>
        <v/>
      </c>
      <c r="I10" s="13" t="str">
        <f t="shared" si="1"/>
        <v/>
      </c>
    </row>
    <row r="11" spans="2:9" x14ac:dyDescent="0.25">
      <c r="B11" s="25"/>
      <c r="C11" s="26" t="s">
        <v>9</v>
      </c>
      <c r="D11" s="27" t="s">
        <v>9</v>
      </c>
      <c r="E11" s="29"/>
      <c r="F11" s="12" t="str">
        <f>VLOOKUP(D11,SE!$A$1:$B$8,2,FALSE)</f>
        <v>-</v>
      </c>
      <c r="G11" s="13" t="str">
        <f t="shared" si="2"/>
        <v/>
      </c>
      <c r="H11" s="13" t="str">
        <f t="shared" si="0"/>
        <v/>
      </c>
      <c r="I11" s="13" t="str">
        <f t="shared" si="1"/>
        <v/>
      </c>
    </row>
    <row r="12" spans="2:9" x14ac:dyDescent="0.25">
      <c r="B12" s="25"/>
      <c r="C12" s="26" t="s">
        <v>9</v>
      </c>
      <c r="D12" s="27" t="s">
        <v>9</v>
      </c>
      <c r="E12" s="29"/>
      <c r="F12" s="12" t="str">
        <f>VLOOKUP(D12,SE!$A$1:$B$8,2,FALSE)</f>
        <v>-</v>
      </c>
      <c r="G12" s="13" t="str">
        <f t="shared" si="2"/>
        <v/>
      </c>
      <c r="H12" s="13" t="str">
        <f t="shared" si="0"/>
        <v/>
      </c>
      <c r="I12" s="13" t="str">
        <f t="shared" si="1"/>
        <v/>
      </c>
    </row>
    <row r="13" spans="2:9" x14ac:dyDescent="0.25">
      <c r="B13" s="25"/>
      <c r="C13" s="26" t="s">
        <v>9</v>
      </c>
      <c r="D13" s="27" t="s">
        <v>9</v>
      </c>
      <c r="E13" s="29"/>
      <c r="F13" s="12" t="str">
        <f>VLOOKUP(D13,SE!$A$1:$B$8,2,FALSE)</f>
        <v>-</v>
      </c>
      <c r="G13" s="13" t="str">
        <f t="shared" si="2"/>
        <v/>
      </c>
      <c r="H13" s="13" t="str">
        <f t="shared" si="0"/>
        <v/>
      </c>
      <c r="I13" s="13" t="str">
        <f t="shared" si="1"/>
        <v/>
      </c>
    </row>
    <row r="14" spans="2:9" x14ac:dyDescent="0.25">
      <c r="B14" s="25"/>
      <c r="C14" s="26" t="s">
        <v>9</v>
      </c>
      <c r="D14" s="27" t="s">
        <v>9</v>
      </c>
      <c r="E14" s="29"/>
      <c r="F14" s="12" t="str">
        <f>VLOOKUP(D14,SE!$A$1:$B$8,2,FALSE)</f>
        <v>-</v>
      </c>
      <c r="G14" s="13" t="str">
        <f t="shared" si="2"/>
        <v/>
      </c>
      <c r="H14" s="13" t="str">
        <f t="shared" si="0"/>
        <v/>
      </c>
      <c r="I14" s="13" t="str">
        <f t="shared" si="1"/>
        <v/>
      </c>
    </row>
    <row r="15" spans="2:9" x14ac:dyDescent="0.25">
      <c r="B15" s="25"/>
      <c r="C15" s="26" t="s">
        <v>9</v>
      </c>
      <c r="D15" s="27" t="s">
        <v>9</v>
      </c>
      <c r="E15" s="29"/>
      <c r="F15" s="12" t="str">
        <f>VLOOKUP(D15,SE!$A$1:$B$8,2,FALSE)</f>
        <v>-</v>
      </c>
      <c r="G15" s="13" t="str">
        <f t="shared" si="2"/>
        <v/>
      </c>
      <c r="H15" s="13" t="str">
        <f t="shared" si="0"/>
        <v/>
      </c>
      <c r="I15" s="13" t="str">
        <f t="shared" si="1"/>
        <v/>
      </c>
    </row>
    <row r="16" spans="2:9" x14ac:dyDescent="0.25">
      <c r="B16" s="25"/>
      <c r="C16" s="26" t="s">
        <v>9</v>
      </c>
      <c r="D16" s="27" t="s">
        <v>9</v>
      </c>
      <c r="E16" s="29"/>
      <c r="F16" s="12" t="str">
        <f>VLOOKUP(D16,SE!$A$1:$B$8,2,FALSE)</f>
        <v>-</v>
      </c>
      <c r="G16" s="13" t="str">
        <f t="shared" si="2"/>
        <v/>
      </c>
      <c r="H16" s="13" t="str">
        <f t="shared" si="0"/>
        <v/>
      </c>
      <c r="I16" s="13" t="str">
        <f t="shared" si="1"/>
        <v/>
      </c>
    </row>
    <row r="17" spans="2:9" x14ac:dyDescent="0.25">
      <c r="B17" s="25"/>
      <c r="C17" s="26" t="s">
        <v>9</v>
      </c>
      <c r="D17" s="27" t="s">
        <v>9</v>
      </c>
      <c r="E17" s="29"/>
      <c r="F17" s="12" t="str">
        <f>VLOOKUP(D17,SE!$A$1:$B$8,2,FALSE)</f>
        <v>-</v>
      </c>
      <c r="G17" s="13" t="str">
        <f t="shared" si="2"/>
        <v/>
      </c>
      <c r="H17" s="13" t="str">
        <f t="shared" si="0"/>
        <v/>
      </c>
      <c r="I17" s="13" t="str">
        <f t="shared" si="1"/>
        <v/>
      </c>
    </row>
    <row r="18" spans="2:9" x14ac:dyDescent="0.25">
      <c r="B18" s="25"/>
      <c r="C18" s="26" t="s">
        <v>9</v>
      </c>
      <c r="D18" s="27" t="s">
        <v>9</v>
      </c>
      <c r="E18" s="29"/>
      <c r="F18" s="12" t="str">
        <f>VLOOKUP(D18,SE!$A$1:$B$8,2,FALSE)</f>
        <v>-</v>
      </c>
      <c r="G18" s="13" t="str">
        <f t="shared" si="2"/>
        <v/>
      </c>
      <c r="H18" s="13" t="str">
        <f t="shared" si="0"/>
        <v/>
      </c>
      <c r="I18" s="13" t="str">
        <f t="shared" si="1"/>
        <v/>
      </c>
    </row>
    <row r="19" spans="2:9" x14ac:dyDescent="0.25">
      <c r="B19" s="25"/>
      <c r="C19" s="26" t="s">
        <v>9</v>
      </c>
      <c r="D19" s="27" t="s">
        <v>9</v>
      </c>
      <c r="E19" s="29"/>
      <c r="F19" s="12" t="str">
        <f>VLOOKUP(D19,SE!$A$1:$B$8,2,FALSE)</f>
        <v>-</v>
      </c>
      <c r="G19" s="13" t="str">
        <f t="shared" si="2"/>
        <v/>
      </c>
      <c r="H19" s="13" t="str">
        <f t="shared" si="0"/>
        <v/>
      </c>
      <c r="I19" s="13" t="str">
        <f t="shared" si="1"/>
        <v/>
      </c>
    </row>
    <row r="20" spans="2:9" x14ac:dyDescent="0.25">
      <c r="B20" s="25"/>
      <c r="C20" s="26" t="s">
        <v>9</v>
      </c>
      <c r="D20" s="27" t="s">
        <v>9</v>
      </c>
      <c r="E20" s="29"/>
      <c r="F20" s="12" t="str">
        <f>VLOOKUP(D20,SE!$A$1:$B$8,2,FALSE)</f>
        <v>-</v>
      </c>
      <c r="G20" s="13" t="str">
        <f t="shared" si="2"/>
        <v/>
      </c>
      <c r="H20" s="13" t="str">
        <f t="shared" si="0"/>
        <v/>
      </c>
      <c r="I20" s="13" t="str">
        <f t="shared" si="1"/>
        <v/>
      </c>
    </row>
    <row r="21" spans="2:9" x14ac:dyDescent="0.25">
      <c r="B21" s="25"/>
      <c r="C21" s="26" t="s">
        <v>9</v>
      </c>
      <c r="D21" s="27" t="s">
        <v>9</v>
      </c>
      <c r="E21" s="29"/>
      <c r="F21" s="12" t="str">
        <f>VLOOKUP(D21,SE!$A$1:$B$8,2,FALSE)</f>
        <v>-</v>
      </c>
      <c r="G21" s="13" t="str">
        <f t="shared" si="2"/>
        <v/>
      </c>
      <c r="H21" s="13" t="str">
        <f t="shared" si="0"/>
        <v/>
      </c>
      <c r="I21" s="13" t="str">
        <f t="shared" si="1"/>
        <v/>
      </c>
    </row>
    <row r="22" spans="2:9" x14ac:dyDescent="0.25">
      <c r="B22" s="25"/>
      <c r="C22" s="26" t="s">
        <v>9</v>
      </c>
      <c r="D22" s="27" t="s">
        <v>9</v>
      </c>
      <c r="E22" s="29"/>
      <c r="F22" s="12" t="str">
        <f>VLOOKUP(D22,SE!$A$1:$B$8,2,FALSE)</f>
        <v>-</v>
      </c>
      <c r="G22" s="13" t="str">
        <f t="shared" si="2"/>
        <v/>
      </c>
      <c r="H22" s="13" t="str">
        <f t="shared" si="0"/>
        <v/>
      </c>
      <c r="I22" s="13" t="str">
        <f t="shared" si="1"/>
        <v/>
      </c>
    </row>
    <row r="23" spans="2:9" x14ac:dyDescent="0.25">
      <c r="B23" s="25"/>
      <c r="C23" s="26" t="s">
        <v>9</v>
      </c>
      <c r="D23" s="27" t="s">
        <v>9</v>
      </c>
      <c r="E23" s="29"/>
      <c r="F23" s="12" t="str">
        <f>VLOOKUP(D23,SE!$A$1:$B$8,2,FALSE)</f>
        <v>-</v>
      </c>
      <c r="G23" s="13" t="str">
        <f t="shared" si="2"/>
        <v/>
      </c>
      <c r="H23" s="13" t="str">
        <f t="shared" si="0"/>
        <v/>
      </c>
      <c r="I23" s="13" t="str">
        <f t="shared" si="1"/>
        <v/>
      </c>
    </row>
    <row r="24" spans="2:9" x14ac:dyDescent="0.25">
      <c r="B24" s="25"/>
      <c r="C24" s="26" t="s">
        <v>9</v>
      </c>
      <c r="D24" s="27" t="s">
        <v>9</v>
      </c>
      <c r="E24" s="29"/>
      <c r="F24" s="12" t="str">
        <f>VLOOKUP(D24,SE!$A$1:$B$8,2,FALSE)</f>
        <v>-</v>
      </c>
      <c r="G24" s="13" t="str">
        <f t="shared" si="2"/>
        <v/>
      </c>
      <c r="H24" s="13" t="str">
        <f t="shared" si="0"/>
        <v/>
      </c>
      <c r="I24" s="13" t="str">
        <f t="shared" si="1"/>
        <v/>
      </c>
    </row>
    <row r="25" spans="2:9" x14ac:dyDescent="0.25">
      <c r="B25" s="25"/>
      <c r="C25" s="26" t="s">
        <v>9</v>
      </c>
      <c r="D25" s="27" t="s">
        <v>9</v>
      </c>
      <c r="E25" s="29"/>
      <c r="F25" s="12" t="str">
        <f>VLOOKUP(D25,SE!$A$1:$B$8,2,FALSE)</f>
        <v>-</v>
      </c>
      <c r="G25" s="13" t="str">
        <f t="shared" si="2"/>
        <v/>
      </c>
      <c r="H25" s="13" t="str">
        <f t="shared" si="0"/>
        <v/>
      </c>
      <c r="I25" s="13" t="str">
        <f t="shared" si="1"/>
        <v/>
      </c>
    </row>
    <row r="26" spans="2:9" ht="15.75" thickBot="1" x14ac:dyDescent="0.3">
      <c r="B26" s="25"/>
      <c r="C26" s="30" t="s">
        <v>9</v>
      </c>
      <c r="D26" s="31" t="s">
        <v>9</v>
      </c>
      <c r="E26" s="32"/>
      <c r="F26" s="14" t="str">
        <f>VLOOKUP(D26,SE!$A$1:$B$8,2,FALSE)</f>
        <v>-</v>
      </c>
      <c r="G26" s="15" t="str">
        <f t="shared" si="2"/>
        <v/>
      </c>
      <c r="H26" s="13" t="str">
        <f t="shared" si="0"/>
        <v/>
      </c>
      <c r="I26" s="15" t="str">
        <f t="shared" si="1"/>
        <v/>
      </c>
    </row>
    <row r="27" spans="2:9" ht="16.5" thickTop="1" thickBot="1" x14ac:dyDescent="0.3">
      <c r="C27" s="16" t="s">
        <v>12</v>
      </c>
      <c r="D27" s="16" t="s">
        <v>14</v>
      </c>
      <c r="E27" s="17"/>
      <c r="F27" s="18"/>
      <c r="G27" s="19">
        <f>SUM(G7:G26)*0.4</f>
        <v>0</v>
      </c>
      <c r="H27" s="19">
        <f t="shared" ref="H27" si="3">G27*0.8</f>
        <v>0</v>
      </c>
      <c r="I27" s="19">
        <v>80</v>
      </c>
    </row>
    <row r="28" spans="2:9" ht="15.75" thickBot="1" x14ac:dyDescent="0.3">
      <c r="F28" s="20" t="s">
        <v>7</v>
      </c>
      <c r="G28" s="21">
        <f t="shared" ref="G28" si="4">SUM(G7:G27)</f>
        <v>0</v>
      </c>
      <c r="H28" s="22">
        <f>SUM(H7:H27)</f>
        <v>0</v>
      </c>
      <c r="I28" s="23"/>
    </row>
    <row r="30" spans="2:9" x14ac:dyDescent="0.25">
      <c r="D30" s="1"/>
    </row>
  </sheetData>
  <protectedRanges>
    <protectedRange sqref="E7:E26" name="Število ur"/>
    <protectedRange sqref="B7:B26" name="upravičenec"/>
  </protectedRanges>
  <dataValidations count="4">
    <dataValidation type="list" allowBlank="1" showInputMessage="1" showErrorMessage="1" sqref="D27" xr:uid="{C013DFA3-763C-428C-9B70-70CCD851AFAC}">
      <formula1>"Preostale projektne aktivnosti"</formula1>
    </dataValidation>
    <dataValidation type="list" allowBlank="1" showInputMessage="1" showErrorMessage="1" sqref="C7:C26" xr:uid="{CBC94625-5D5F-45AA-823B-794C93709EDC}">
      <formula1>"IZBERI, NSO - NEPOSREDNI STROŠKI OSEBJA"</formula1>
    </dataValidation>
    <dataValidation type="list" allowBlank="1" showInputMessage="1" showErrorMessage="1" sqref="D7:D26" xr:uid="{FF4ADF1C-F391-4DFF-9CA6-99AA212C0563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E32 C27" xr:uid="{81ED1585-8EC9-4E18-8061-9BB46AC33A8A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ED63-6A58-488D-8A15-DECCAC9971CA}">
  <dimension ref="B5:I30"/>
  <sheetViews>
    <sheetView workbookViewId="0">
      <selection activeCell="D35" sqref="D35"/>
    </sheetView>
  </sheetViews>
  <sheetFormatPr defaultRowHeight="15" x14ac:dyDescent="0.25"/>
  <cols>
    <col min="1" max="1" width="4" customWidth="1"/>
    <col min="2" max="2" width="27.85546875" customWidth="1"/>
    <col min="3" max="3" width="55" customWidth="1"/>
    <col min="4" max="4" width="38.7109375" customWidth="1"/>
    <col min="5" max="5" width="18.85546875" customWidth="1"/>
    <col min="6" max="6" width="12.7109375" customWidth="1"/>
    <col min="7" max="7" width="15.85546875" style="1" customWidth="1"/>
    <col min="8" max="8" width="18.28515625" customWidth="1"/>
    <col min="9" max="9" width="16.5703125" customWidth="1"/>
  </cols>
  <sheetData>
    <row r="5" spans="2:9" ht="15.75" thickBot="1" x14ac:dyDescent="0.3"/>
    <row r="6" spans="2:9" ht="75.75" thickBot="1" x14ac:dyDescent="0.3">
      <c r="B6" s="24" t="s">
        <v>18</v>
      </c>
      <c r="C6" s="6" t="s">
        <v>0</v>
      </c>
      <c r="D6" s="6" t="s">
        <v>3</v>
      </c>
      <c r="E6" s="7" t="s">
        <v>1</v>
      </c>
      <c r="F6" s="8" t="s">
        <v>2</v>
      </c>
      <c r="G6" s="9" t="s">
        <v>8</v>
      </c>
      <c r="H6" s="10" t="s">
        <v>17</v>
      </c>
      <c r="I6" s="11" t="s">
        <v>13</v>
      </c>
    </row>
    <row r="7" spans="2:9" x14ac:dyDescent="0.25">
      <c r="B7" s="25"/>
      <c r="C7" s="26" t="s">
        <v>9</v>
      </c>
      <c r="D7" s="27" t="s">
        <v>9</v>
      </c>
      <c r="E7" s="28"/>
      <c r="F7" s="12" t="str">
        <f>VLOOKUP(D7,SE!$A$1:$B$8,2,FALSE)</f>
        <v>-</v>
      </c>
      <c r="G7" s="13" t="str">
        <f>IF(E7="","",E7*F7)</f>
        <v/>
      </c>
      <c r="H7" s="13" t="str">
        <f>IF(E7="","",G7*I7/100)</f>
        <v/>
      </c>
      <c r="I7" s="13" t="str">
        <f>IF(E7="","",80)</f>
        <v/>
      </c>
    </row>
    <row r="8" spans="2:9" x14ac:dyDescent="0.25">
      <c r="B8" s="25"/>
      <c r="C8" s="26" t="s">
        <v>9</v>
      </c>
      <c r="D8" s="27" t="s">
        <v>9</v>
      </c>
      <c r="E8" s="29"/>
      <c r="F8" s="12" t="str">
        <f>VLOOKUP(D8,SE!$A$1:$B$8,2,FALSE)</f>
        <v>-</v>
      </c>
      <c r="G8" s="13" t="str">
        <f>IF(E8="","",E8*F8)</f>
        <v/>
      </c>
      <c r="H8" s="13" t="str">
        <f t="shared" ref="H8:H26" si="0">IF(E8="","",G8*I8/100)</f>
        <v/>
      </c>
      <c r="I8" s="13" t="str">
        <f t="shared" ref="I8:I26" si="1">IF(E8="","",80)</f>
        <v/>
      </c>
    </row>
    <row r="9" spans="2:9" x14ac:dyDescent="0.25">
      <c r="B9" s="25"/>
      <c r="C9" s="26" t="s">
        <v>9</v>
      </c>
      <c r="D9" s="27" t="s">
        <v>9</v>
      </c>
      <c r="E9" s="29"/>
      <c r="F9" s="12" t="str">
        <f>VLOOKUP(D9,SE!$A$1:$B$8,2,FALSE)</f>
        <v>-</v>
      </c>
      <c r="G9" s="13" t="str">
        <f t="shared" ref="G9:G26" si="2">IF(E9="","",E9*F9)</f>
        <v/>
      </c>
      <c r="H9" s="13" t="str">
        <f t="shared" si="0"/>
        <v/>
      </c>
      <c r="I9" s="13" t="str">
        <f t="shared" si="1"/>
        <v/>
      </c>
    </row>
    <row r="10" spans="2:9" x14ac:dyDescent="0.25">
      <c r="B10" s="25"/>
      <c r="C10" s="26" t="s">
        <v>9</v>
      </c>
      <c r="D10" s="27" t="s">
        <v>9</v>
      </c>
      <c r="E10" s="29"/>
      <c r="F10" s="12" t="str">
        <f>VLOOKUP(D10,SE!$A$1:$B$8,2,FALSE)</f>
        <v>-</v>
      </c>
      <c r="G10" s="13" t="str">
        <f t="shared" si="2"/>
        <v/>
      </c>
      <c r="H10" s="13" t="str">
        <f t="shared" si="0"/>
        <v/>
      </c>
      <c r="I10" s="13" t="str">
        <f t="shared" si="1"/>
        <v/>
      </c>
    </row>
    <row r="11" spans="2:9" x14ac:dyDescent="0.25">
      <c r="B11" s="25"/>
      <c r="C11" s="26" t="s">
        <v>9</v>
      </c>
      <c r="D11" s="27" t="s">
        <v>9</v>
      </c>
      <c r="E11" s="29"/>
      <c r="F11" s="12" t="str">
        <f>VLOOKUP(D11,SE!$A$1:$B$8,2,FALSE)</f>
        <v>-</v>
      </c>
      <c r="G11" s="13" t="str">
        <f t="shared" si="2"/>
        <v/>
      </c>
      <c r="H11" s="13" t="str">
        <f t="shared" si="0"/>
        <v/>
      </c>
      <c r="I11" s="13" t="str">
        <f t="shared" si="1"/>
        <v/>
      </c>
    </row>
    <row r="12" spans="2:9" x14ac:dyDescent="0.25">
      <c r="B12" s="25"/>
      <c r="C12" s="26" t="s">
        <v>9</v>
      </c>
      <c r="D12" s="27" t="s">
        <v>9</v>
      </c>
      <c r="E12" s="29"/>
      <c r="F12" s="12" t="str">
        <f>VLOOKUP(D12,SE!$A$1:$B$8,2,FALSE)</f>
        <v>-</v>
      </c>
      <c r="G12" s="13" t="str">
        <f t="shared" si="2"/>
        <v/>
      </c>
      <c r="H12" s="13" t="str">
        <f t="shared" si="0"/>
        <v/>
      </c>
      <c r="I12" s="13" t="str">
        <f t="shared" si="1"/>
        <v/>
      </c>
    </row>
    <row r="13" spans="2:9" x14ac:dyDescent="0.25">
      <c r="B13" s="25"/>
      <c r="C13" s="26" t="s">
        <v>9</v>
      </c>
      <c r="D13" s="27" t="s">
        <v>9</v>
      </c>
      <c r="E13" s="29"/>
      <c r="F13" s="12" t="str">
        <f>VLOOKUP(D13,SE!$A$1:$B$8,2,FALSE)</f>
        <v>-</v>
      </c>
      <c r="G13" s="13" t="str">
        <f t="shared" si="2"/>
        <v/>
      </c>
      <c r="H13" s="13" t="str">
        <f t="shared" si="0"/>
        <v/>
      </c>
      <c r="I13" s="13" t="str">
        <f t="shared" si="1"/>
        <v/>
      </c>
    </row>
    <row r="14" spans="2:9" x14ac:dyDescent="0.25">
      <c r="B14" s="25"/>
      <c r="C14" s="26" t="s">
        <v>9</v>
      </c>
      <c r="D14" s="27" t="s">
        <v>9</v>
      </c>
      <c r="E14" s="29"/>
      <c r="F14" s="12" t="str">
        <f>VLOOKUP(D14,SE!$A$1:$B$8,2,FALSE)</f>
        <v>-</v>
      </c>
      <c r="G14" s="13" t="str">
        <f t="shared" si="2"/>
        <v/>
      </c>
      <c r="H14" s="13" t="str">
        <f t="shared" si="0"/>
        <v/>
      </c>
      <c r="I14" s="13" t="str">
        <f t="shared" si="1"/>
        <v/>
      </c>
    </row>
    <row r="15" spans="2:9" x14ac:dyDescent="0.25">
      <c r="B15" s="25"/>
      <c r="C15" s="26" t="s">
        <v>9</v>
      </c>
      <c r="D15" s="27" t="s">
        <v>9</v>
      </c>
      <c r="E15" s="29"/>
      <c r="F15" s="12" t="str">
        <f>VLOOKUP(D15,SE!$A$1:$B$8,2,FALSE)</f>
        <v>-</v>
      </c>
      <c r="G15" s="13" t="str">
        <f t="shared" si="2"/>
        <v/>
      </c>
      <c r="H15" s="13" t="str">
        <f t="shared" si="0"/>
        <v/>
      </c>
      <c r="I15" s="13" t="str">
        <f t="shared" si="1"/>
        <v/>
      </c>
    </row>
    <row r="16" spans="2:9" x14ac:dyDescent="0.25">
      <c r="B16" s="25"/>
      <c r="C16" s="26" t="s">
        <v>9</v>
      </c>
      <c r="D16" s="27" t="s">
        <v>9</v>
      </c>
      <c r="E16" s="29"/>
      <c r="F16" s="12" t="str">
        <f>VLOOKUP(D16,SE!$A$1:$B$8,2,FALSE)</f>
        <v>-</v>
      </c>
      <c r="G16" s="13" t="str">
        <f t="shared" si="2"/>
        <v/>
      </c>
      <c r="H16" s="13" t="str">
        <f t="shared" si="0"/>
        <v/>
      </c>
      <c r="I16" s="13" t="str">
        <f t="shared" si="1"/>
        <v/>
      </c>
    </row>
    <row r="17" spans="2:9" x14ac:dyDescent="0.25">
      <c r="B17" s="25"/>
      <c r="C17" s="26" t="s">
        <v>9</v>
      </c>
      <c r="D17" s="27" t="s">
        <v>9</v>
      </c>
      <c r="E17" s="29"/>
      <c r="F17" s="12" t="str">
        <f>VLOOKUP(D17,SE!$A$1:$B$8,2,FALSE)</f>
        <v>-</v>
      </c>
      <c r="G17" s="13" t="str">
        <f t="shared" si="2"/>
        <v/>
      </c>
      <c r="H17" s="13" t="str">
        <f t="shared" si="0"/>
        <v/>
      </c>
      <c r="I17" s="13" t="str">
        <f t="shared" si="1"/>
        <v/>
      </c>
    </row>
    <row r="18" spans="2:9" x14ac:dyDescent="0.25">
      <c r="B18" s="25"/>
      <c r="C18" s="26" t="s">
        <v>9</v>
      </c>
      <c r="D18" s="27" t="s">
        <v>9</v>
      </c>
      <c r="E18" s="29"/>
      <c r="F18" s="12" t="str">
        <f>VLOOKUP(D18,SE!$A$1:$B$8,2,FALSE)</f>
        <v>-</v>
      </c>
      <c r="G18" s="13" t="str">
        <f t="shared" si="2"/>
        <v/>
      </c>
      <c r="H18" s="13" t="str">
        <f t="shared" si="0"/>
        <v/>
      </c>
      <c r="I18" s="13" t="str">
        <f t="shared" si="1"/>
        <v/>
      </c>
    </row>
    <row r="19" spans="2:9" x14ac:dyDescent="0.25">
      <c r="B19" s="25"/>
      <c r="C19" s="26" t="s">
        <v>9</v>
      </c>
      <c r="D19" s="27" t="s">
        <v>9</v>
      </c>
      <c r="E19" s="29"/>
      <c r="F19" s="12" t="str">
        <f>VLOOKUP(D19,SE!$A$1:$B$8,2,FALSE)</f>
        <v>-</v>
      </c>
      <c r="G19" s="13" t="str">
        <f t="shared" si="2"/>
        <v/>
      </c>
      <c r="H19" s="13" t="str">
        <f t="shared" si="0"/>
        <v/>
      </c>
      <c r="I19" s="13" t="str">
        <f t="shared" si="1"/>
        <v/>
      </c>
    </row>
    <row r="20" spans="2:9" x14ac:dyDescent="0.25">
      <c r="B20" s="25"/>
      <c r="C20" s="26" t="s">
        <v>9</v>
      </c>
      <c r="D20" s="27" t="s">
        <v>9</v>
      </c>
      <c r="E20" s="29"/>
      <c r="F20" s="12" t="str">
        <f>VLOOKUP(D20,SE!$A$1:$B$8,2,FALSE)</f>
        <v>-</v>
      </c>
      <c r="G20" s="13" t="str">
        <f t="shared" si="2"/>
        <v/>
      </c>
      <c r="H20" s="13" t="str">
        <f t="shared" si="0"/>
        <v/>
      </c>
      <c r="I20" s="13" t="str">
        <f t="shared" si="1"/>
        <v/>
      </c>
    </row>
    <row r="21" spans="2:9" x14ac:dyDescent="0.25">
      <c r="B21" s="25"/>
      <c r="C21" s="26" t="s">
        <v>9</v>
      </c>
      <c r="D21" s="27" t="s">
        <v>9</v>
      </c>
      <c r="E21" s="29"/>
      <c r="F21" s="12" t="str">
        <f>VLOOKUP(D21,SE!$A$1:$B$8,2,FALSE)</f>
        <v>-</v>
      </c>
      <c r="G21" s="13" t="str">
        <f t="shared" si="2"/>
        <v/>
      </c>
      <c r="H21" s="13" t="str">
        <f t="shared" si="0"/>
        <v/>
      </c>
      <c r="I21" s="13" t="str">
        <f t="shared" si="1"/>
        <v/>
      </c>
    </row>
    <row r="22" spans="2:9" x14ac:dyDescent="0.25">
      <c r="B22" s="25"/>
      <c r="C22" s="26" t="s">
        <v>9</v>
      </c>
      <c r="D22" s="27" t="s">
        <v>9</v>
      </c>
      <c r="E22" s="29"/>
      <c r="F22" s="12" t="str">
        <f>VLOOKUP(D22,SE!$A$1:$B$8,2,FALSE)</f>
        <v>-</v>
      </c>
      <c r="G22" s="13" t="str">
        <f t="shared" si="2"/>
        <v/>
      </c>
      <c r="H22" s="13" t="str">
        <f t="shared" si="0"/>
        <v/>
      </c>
      <c r="I22" s="13" t="str">
        <f t="shared" si="1"/>
        <v/>
      </c>
    </row>
    <row r="23" spans="2:9" x14ac:dyDescent="0.25">
      <c r="B23" s="25"/>
      <c r="C23" s="26" t="s">
        <v>9</v>
      </c>
      <c r="D23" s="27" t="s">
        <v>9</v>
      </c>
      <c r="E23" s="29"/>
      <c r="F23" s="12" t="str">
        <f>VLOOKUP(D23,SE!$A$1:$B$8,2,FALSE)</f>
        <v>-</v>
      </c>
      <c r="G23" s="13" t="str">
        <f t="shared" si="2"/>
        <v/>
      </c>
      <c r="H23" s="13" t="str">
        <f t="shared" si="0"/>
        <v/>
      </c>
      <c r="I23" s="13" t="str">
        <f t="shared" si="1"/>
        <v/>
      </c>
    </row>
    <row r="24" spans="2:9" x14ac:dyDescent="0.25">
      <c r="B24" s="25"/>
      <c r="C24" s="26" t="s">
        <v>9</v>
      </c>
      <c r="D24" s="27" t="s">
        <v>9</v>
      </c>
      <c r="E24" s="29"/>
      <c r="F24" s="12" t="str">
        <f>VLOOKUP(D24,SE!$A$1:$B$8,2,FALSE)</f>
        <v>-</v>
      </c>
      <c r="G24" s="13" t="str">
        <f t="shared" si="2"/>
        <v/>
      </c>
      <c r="H24" s="13" t="str">
        <f t="shared" si="0"/>
        <v/>
      </c>
      <c r="I24" s="13" t="str">
        <f t="shared" si="1"/>
        <v/>
      </c>
    </row>
    <row r="25" spans="2:9" x14ac:dyDescent="0.25">
      <c r="B25" s="25"/>
      <c r="C25" s="26" t="s">
        <v>9</v>
      </c>
      <c r="D25" s="27" t="s">
        <v>9</v>
      </c>
      <c r="E25" s="29"/>
      <c r="F25" s="12" t="str">
        <f>VLOOKUP(D25,SE!$A$1:$B$8,2,FALSE)</f>
        <v>-</v>
      </c>
      <c r="G25" s="13" t="str">
        <f t="shared" si="2"/>
        <v/>
      </c>
      <c r="H25" s="13" t="str">
        <f t="shared" si="0"/>
        <v/>
      </c>
      <c r="I25" s="13" t="str">
        <f t="shared" si="1"/>
        <v/>
      </c>
    </row>
    <row r="26" spans="2:9" ht="15.75" thickBot="1" x14ac:dyDescent="0.3">
      <c r="B26" s="25"/>
      <c r="C26" s="30" t="s">
        <v>9</v>
      </c>
      <c r="D26" s="31" t="s">
        <v>9</v>
      </c>
      <c r="E26" s="32"/>
      <c r="F26" s="14" t="str">
        <f>VLOOKUP(D26,SE!$A$1:$B$8,2,FALSE)</f>
        <v>-</v>
      </c>
      <c r="G26" s="15" t="str">
        <f t="shared" si="2"/>
        <v/>
      </c>
      <c r="H26" s="13" t="str">
        <f t="shared" si="0"/>
        <v/>
      </c>
      <c r="I26" s="15" t="str">
        <f t="shared" si="1"/>
        <v/>
      </c>
    </row>
    <row r="27" spans="2:9" ht="16.5" thickTop="1" thickBot="1" x14ac:dyDescent="0.3">
      <c r="C27" s="16" t="s">
        <v>12</v>
      </c>
      <c r="D27" s="16" t="s">
        <v>14</v>
      </c>
      <c r="E27" s="17"/>
      <c r="F27" s="18"/>
      <c r="G27" s="19">
        <f>SUM(G7:G26)*0.4</f>
        <v>0</v>
      </c>
      <c r="H27" s="19">
        <f t="shared" ref="H27" si="3">G27*0.8</f>
        <v>0</v>
      </c>
      <c r="I27" s="19">
        <v>80</v>
      </c>
    </row>
    <row r="28" spans="2:9" ht="15.75" thickBot="1" x14ac:dyDescent="0.3">
      <c r="F28" s="20" t="s">
        <v>7</v>
      </c>
      <c r="G28" s="21">
        <f t="shared" ref="G28" si="4">SUM(G7:G27)</f>
        <v>0</v>
      </c>
      <c r="H28" s="22">
        <f>SUM(H7:H27)</f>
        <v>0</v>
      </c>
      <c r="I28" s="23"/>
    </row>
    <row r="30" spans="2:9" x14ac:dyDescent="0.25">
      <c r="D30" s="1"/>
    </row>
  </sheetData>
  <protectedRanges>
    <protectedRange sqref="E7:E26" name="Število ur"/>
    <protectedRange sqref="B7:B26" name="upravičenec"/>
  </protectedRanges>
  <dataValidations count="4">
    <dataValidation type="list" allowBlank="1" showInputMessage="1" showErrorMessage="1" sqref="E32 C27" xr:uid="{FF599C25-A2FE-4099-9AEC-CF60C3F175B5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  <dataValidation type="list" allowBlank="1" showInputMessage="1" showErrorMessage="1" sqref="D7:D26" xr:uid="{B387A013-BB22-4125-A6C3-EC15503F207B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7:C26" xr:uid="{92FFABEA-E605-41D0-8842-B8A08337B83F}">
      <formula1>"IZBERI, NSO - NEPOSREDNI STROŠKI OSEBJA"</formula1>
    </dataValidation>
    <dataValidation type="list" allowBlank="1" showInputMessage="1" showErrorMessage="1" sqref="D27" xr:uid="{199DA733-BB88-45D5-80DF-4CD4D3E06E1C}">
      <formula1>"Preostale projektne aktivnosti"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EF59-B517-4BA2-98AE-41B811E23548}">
  <dimension ref="B5:I30"/>
  <sheetViews>
    <sheetView workbookViewId="0">
      <selection activeCell="C38" sqref="C38"/>
    </sheetView>
  </sheetViews>
  <sheetFormatPr defaultRowHeight="15" x14ac:dyDescent="0.25"/>
  <cols>
    <col min="1" max="1" width="4" customWidth="1"/>
    <col min="2" max="2" width="27.85546875" customWidth="1"/>
    <col min="3" max="3" width="55" customWidth="1"/>
    <col min="4" max="4" width="38.7109375" customWidth="1"/>
    <col min="5" max="5" width="18.85546875" customWidth="1"/>
    <col min="6" max="6" width="12.7109375" customWidth="1"/>
    <col min="7" max="7" width="15.85546875" style="1" customWidth="1"/>
    <col min="8" max="8" width="18.28515625" customWidth="1"/>
    <col min="9" max="9" width="16.5703125" customWidth="1"/>
  </cols>
  <sheetData>
    <row r="5" spans="2:9" ht="15.75" thickBot="1" x14ac:dyDescent="0.3"/>
    <row r="6" spans="2:9" ht="75.75" thickBot="1" x14ac:dyDescent="0.3">
      <c r="B6" s="24" t="s">
        <v>18</v>
      </c>
      <c r="C6" s="6" t="s">
        <v>0</v>
      </c>
      <c r="D6" s="6" t="s">
        <v>3</v>
      </c>
      <c r="E6" s="7" t="s">
        <v>1</v>
      </c>
      <c r="F6" s="8" t="s">
        <v>2</v>
      </c>
      <c r="G6" s="9" t="s">
        <v>8</v>
      </c>
      <c r="H6" s="10" t="s">
        <v>17</v>
      </c>
      <c r="I6" s="11" t="s">
        <v>13</v>
      </c>
    </row>
    <row r="7" spans="2:9" x14ac:dyDescent="0.25">
      <c r="B7" s="25"/>
      <c r="C7" s="26" t="s">
        <v>9</v>
      </c>
      <c r="D7" s="27" t="s">
        <v>9</v>
      </c>
      <c r="E7" s="28"/>
      <c r="F7" s="12" t="str">
        <f>VLOOKUP(D7,SE!$A$1:$B$8,2,FALSE)</f>
        <v>-</v>
      </c>
      <c r="G7" s="13" t="str">
        <f>IF(E7="","",E7*F7)</f>
        <v/>
      </c>
      <c r="H7" s="13" t="str">
        <f>IF(E7="","",G7*I7/100)</f>
        <v/>
      </c>
      <c r="I7" s="13" t="str">
        <f>IF(E7="","",80)</f>
        <v/>
      </c>
    </row>
    <row r="8" spans="2:9" x14ac:dyDescent="0.25">
      <c r="B8" s="25"/>
      <c r="C8" s="26" t="s">
        <v>9</v>
      </c>
      <c r="D8" s="27" t="s">
        <v>9</v>
      </c>
      <c r="E8" s="29"/>
      <c r="F8" s="12" t="str">
        <f>VLOOKUP(D8,SE!$A$1:$B$8,2,FALSE)</f>
        <v>-</v>
      </c>
      <c r="G8" s="13" t="str">
        <f>IF(E8="","",E8*F8)</f>
        <v/>
      </c>
      <c r="H8" s="13" t="str">
        <f t="shared" ref="H8:H26" si="0">IF(E8="","",G8*I8/100)</f>
        <v/>
      </c>
      <c r="I8" s="13" t="str">
        <f t="shared" ref="I8:I26" si="1">IF(E8="","",80)</f>
        <v/>
      </c>
    </row>
    <row r="9" spans="2:9" x14ac:dyDescent="0.25">
      <c r="B9" s="25"/>
      <c r="C9" s="26" t="s">
        <v>9</v>
      </c>
      <c r="D9" s="27" t="s">
        <v>9</v>
      </c>
      <c r="E9" s="29"/>
      <c r="F9" s="12" t="str">
        <f>VLOOKUP(D9,SE!$A$1:$B$8,2,FALSE)</f>
        <v>-</v>
      </c>
      <c r="G9" s="13" t="str">
        <f t="shared" ref="G9:G26" si="2">IF(E9="","",E9*F9)</f>
        <v/>
      </c>
      <c r="H9" s="13" t="str">
        <f t="shared" si="0"/>
        <v/>
      </c>
      <c r="I9" s="13" t="str">
        <f t="shared" si="1"/>
        <v/>
      </c>
    </row>
    <row r="10" spans="2:9" x14ac:dyDescent="0.25">
      <c r="B10" s="25"/>
      <c r="C10" s="26" t="s">
        <v>9</v>
      </c>
      <c r="D10" s="27" t="s">
        <v>9</v>
      </c>
      <c r="E10" s="29"/>
      <c r="F10" s="12" t="str">
        <f>VLOOKUP(D10,SE!$A$1:$B$8,2,FALSE)</f>
        <v>-</v>
      </c>
      <c r="G10" s="13" t="str">
        <f t="shared" si="2"/>
        <v/>
      </c>
      <c r="H10" s="13" t="str">
        <f t="shared" si="0"/>
        <v/>
      </c>
      <c r="I10" s="13" t="str">
        <f t="shared" si="1"/>
        <v/>
      </c>
    </row>
    <row r="11" spans="2:9" x14ac:dyDescent="0.25">
      <c r="B11" s="25"/>
      <c r="C11" s="26" t="s">
        <v>9</v>
      </c>
      <c r="D11" s="27" t="s">
        <v>9</v>
      </c>
      <c r="E11" s="29"/>
      <c r="F11" s="12" t="str">
        <f>VLOOKUP(D11,SE!$A$1:$B$8,2,FALSE)</f>
        <v>-</v>
      </c>
      <c r="G11" s="13" t="str">
        <f t="shared" si="2"/>
        <v/>
      </c>
      <c r="H11" s="13" t="str">
        <f t="shared" si="0"/>
        <v/>
      </c>
      <c r="I11" s="13" t="str">
        <f t="shared" si="1"/>
        <v/>
      </c>
    </row>
    <row r="12" spans="2:9" x14ac:dyDescent="0.25">
      <c r="B12" s="25"/>
      <c r="C12" s="26" t="s">
        <v>9</v>
      </c>
      <c r="D12" s="27" t="s">
        <v>9</v>
      </c>
      <c r="E12" s="29"/>
      <c r="F12" s="12" t="str">
        <f>VLOOKUP(D12,SE!$A$1:$B$8,2,FALSE)</f>
        <v>-</v>
      </c>
      <c r="G12" s="13" t="str">
        <f t="shared" si="2"/>
        <v/>
      </c>
      <c r="H12" s="13" t="str">
        <f t="shared" si="0"/>
        <v/>
      </c>
      <c r="I12" s="13" t="str">
        <f t="shared" si="1"/>
        <v/>
      </c>
    </row>
    <row r="13" spans="2:9" x14ac:dyDescent="0.25">
      <c r="B13" s="25"/>
      <c r="C13" s="26" t="s">
        <v>9</v>
      </c>
      <c r="D13" s="27" t="s">
        <v>9</v>
      </c>
      <c r="E13" s="29"/>
      <c r="F13" s="12" t="str">
        <f>VLOOKUP(D13,SE!$A$1:$B$8,2,FALSE)</f>
        <v>-</v>
      </c>
      <c r="G13" s="13" t="str">
        <f t="shared" si="2"/>
        <v/>
      </c>
      <c r="H13" s="13" t="str">
        <f t="shared" si="0"/>
        <v/>
      </c>
      <c r="I13" s="13" t="str">
        <f t="shared" si="1"/>
        <v/>
      </c>
    </row>
    <row r="14" spans="2:9" x14ac:dyDescent="0.25">
      <c r="B14" s="25"/>
      <c r="C14" s="26" t="s">
        <v>9</v>
      </c>
      <c r="D14" s="27" t="s">
        <v>9</v>
      </c>
      <c r="E14" s="29"/>
      <c r="F14" s="12" t="str">
        <f>VLOOKUP(D14,SE!$A$1:$B$8,2,FALSE)</f>
        <v>-</v>
      </c>
      <c r="G14" s="13" t="str">
        <f t="shared" si="2"/>
        <v/>
      </c>
      <c r="H14" s="13" t="str">
        <f t="shared" si="0"/>
        <v/>
      </c>
      <c r="I14" s="13" t="str">
        <f t="shared" si="1"/>
        <v/>
      </c>
    </row>
    <row r="15" spans="2:9" x14ac:dyDescent="0.25">
      <c r="B15" s="25"/>
      <c r="C15" s="26" t="s">
        <v>9</v>
      </c>
      <c r="D15" s="27" t="s">
        <v>9</v>
      </c>
      <c r="E15" s="29"/>
      <c r="F15" s="12" t="str">
        <f>VLOOKUP(D15,SE!$A$1:$B$8,2,FALSE)</f>
        <v>-</v>
      </c>
      <c r="G15" s="13" t="str">
        <f t="shared" si="2"/>
        <v/>
      </c>
      <c r="H15" s="13" t="str">
        <f t="shared" si="0"/>
        <v/>
      </c>
      <c r="I15" s="13" t="str">
        <f t="shared" si="1"/>
        <v/>
      </c>
    </row>
    <row r="16" spans="2:9" x14ac:dyDescent="0.25">
      <c r="B16" s="25"/>
      <c r="C16" s="26" t="s">
        <v>9</v>
      </c>
      <c r="D16" s="27" t="s">
        <v>9</v>
      </c>
      <c r="E16" s="29"/>
      <c r="F16" s="12" t="str">
        <f>VLOOKUP(D16,SE!$A$1:$B$8,2,FALSE)</f>
        <v>-</v>
      </c>
      <c r="G16" s="13" t="str">
        <f t="shared" si="2"/>
        <v/>
      </c>
      <c r="H16" s="13" t="str">
        <f t="shared" si="0"/>
        <v/>
      </c>
      <c r="I16" s="13" t="str">
        <f t="shared" si="1"/>
        <v/>
      </c>
    </row>
    <row r="17" spans="2:9" x14ac:dyDescent="0.25">
      <c r="B17" s="25"/>
      <c r="C17" s="26" t="s">
        <v>9</v>
      </c>
      <c r="D17" s="27" t="s">
        <v>9</v>
      </c>
      <c r="E17" s="29"/>
      <c r="F17" s="12" t="str">
        <f>VLOOKUP(D17,SE!$A$1:$B$8,2,FALSE)</f>
        <v>-</v>
      </c>
      <c r="G17" s="13" t="str">
        <f t="shared" si="2"/>
        <v/>
      </c>
      <c r="H17" s="13" t="str">
        <f t="shared" si="0"/>
        <v/>
      </c>
      <c r="I17" s="13" t="str">
        <f t="shared" si="1"/>
        <v/>
      </c>
    </row>
    <row r="18" spans="2:9" x14ac:dyDescent="0.25">
      <c r="B18" s="25"/>
      <c r="C18" s="26" t="s">
        <v>9</v>
      </c>
      <c r="D18" s="27" t="s">
        <v>9</v>
      </c>
      <c r="E18" s="29"/>
      <c r="F18" s="12" t="str">
        <f>VLOOKUP(D18,SE!$A$1:$B$8,2,FALSE)</f>
        <v>-</v>
      </c>
      <c r="G18" s="13" t="str">
        <f t="shared" si="2"/>
        <v/>
      </c>
      <c r="H18" s="13" t="str">
        <f t="shared" si="0"/>
        <v/>
      </c>
      <c r="I18" s="13" t="str">
        <f t="shared" si="1"/>
        <v/>
      </c>
    </row>
    <row r="19" spans="2:9" x14ac:dyDescent="0.25">
      <c r="B19" s="25"/>
      <c r="C19" s="26" t="s">
        <v>9</v>
      </c>
      <c r="D19" s="27" t="s">
        <v>9</v>
      </c>
      <c r="E19" s="29"/>
      <c r="F19" s="12" t="str">
        <f>VLOOKUP(D19,SE!$A$1:$B$8,2,FALSE)</f>
        <v>-</v>
      </c>
      <c r="G19" s="13" t="str">
        <f t="shared" si="2"/>
        <v/>
      </c>
      <c r="H19" s="13" t="str">
        <f t="shared" si="0"/>
        <v/>
      </c>
      <c r="I19" s="13" t="str">
        <f t="shared" si="1"/>
        <v/>
      </c>
    </row>
    <row r="20" spans="2:9" x14ac:dyDescent="0.25">
      <c r="B20" s="25"/>
      <c r="C20" s="26" t="s">
        <v>9</v>
      </c>
      <c r="D20" s="27" t="s">
        <v>9</v>
      </c>
      <c r="E20" s="29"/>
      <c r="F20" s="12" t="str">
        <f>VLOOKUP(D20,SE!$A$1:$B$8,2,FALSE)</f>
        <v>-</v>
      </c>
      <c r="G20" s="13" t="str">
        <f t="shared" si="2"/>
        <v/>
      </c>
      <c r="H20" s="13" t="str">
        <f t="shared" si="0"/>
        <v/>
      </c>
      <c r="I20" s="13" t="str">
        <f t="shared" si="1"/>
        <v/>
      </c>
    </row>
    <row r="21" spans="2:9" x14ac:dyDescent="0.25">
      <c r="B21" s="25"/>
      <c r="C21" s="26" t="s">
        <v>9</v>
      </c>
      <c r="D21" s="27" t="s">
        <v>9</v>
      </c>
      <c r="E21" s="29"/>
      <c r="F21" s="12" t="str">
        <f>VLOOKUP(D21,SE!$A$1:$B$8,2,FALSE)</f>
        <v>-</v>
      </c>
      <c r="G21" s="13" t="str">
        <f t="shared" si="2"/>
        <v/>
      </c>
      <c r="H21" s="13" t="str">
        <f t="shared" si="0"/>
        <v/>
      </c>
      <c r="I21" s="13" t="str">
        <f t="shared" si="1"/>
        <v/>
      </c>
    </row>
    <row r="22" spans="2:9" x14ac:dyDescent="0.25">
      <c r="B22" s="25"/>
      <c r="C22" s="26" t="s">
        <v>9</v>
      </c>
      <c r="D22" s="27" t="s">
        <v>9</v>
      </c>
      <c r="E22" s="29"/>
      <c r="F22" s="12" t="str">
        <f>VLOOKUP(D22,SE!$A$1:$B$8,2,FALSE)</f>
        <v>-</v>
      </c>
      <c r="G22" s="13" t="str">
        <f t="shared" si="2"/>
        <v/>
      </c>
      <c r="H22" s="13" t="str">
        <f t="shared" si="0"/>
        <v/>
      </c>
      <c r="I22" s="13" t="str">
        <f t="shared" si="1"/>
        <v/>
      </c>
    </row>
    <row r="23" spans="2:9" x14ac:dyDescent="0.25">
      <c r="B23" s="25"/>
      <c r="C23" s="26" t="s">
        <v>9</v>
      </c>
      <c r="D23" s="27" t="s">
        <v>9</v>
      </c>
      <c r="E23" s="29"/>
      <c r="F23" s="12" t="str">
        <f>VLOOKUP(D23,SE!$A$1:$B$8,2,FALSE)</f>
        <v>-</v>
      </c>
      <c r="G23" s="13" t="str">
        <f t="shared" si="2"/>
        <v/>
      </c>
      <c r="H23" s="13" t="str">
        <f t="shared" si="0"/>
        <v/>
      </c>
      <c r="I23" s="13" t="str">
        <f t="shared" si="1"/>
        <v/>
      </c>
    </row>
    <row r="24" spans="2:9" x14ac:dyDescent="0.25">
      <c r="B24" s="25"/>
      <c r="C24" s="26" t="s">
        <v>9</v>
      </c>
      <c r="D24" s="27" t="s">
        <v>9</v>
      </c>
      <c r="E24" s="29"/>
      <c r="F24" s="12" t="str">
        <f>VLOOKUP(D24,SE!$A$1:$B$8,2,FALSE)</f>
        <v>-</v>
      </c>
      <c r="G24" s="13" t="str">
        <f t="shared" si="2"/>
        <v/>
      </c>
      <c r="H24" s="13" t="str">
        <f t="shared" si="0"/>
        <v/>
      </c>
      <c r="I24" s="13" t="str">
        <f t="shared" si="1"/>
        <v/>
      </c>
    </row>
    <row r="25" spans="2:9" x14ac:dyDescent="0.25">
      <c r="B25" s="25"/>
      <c r="C25" s="26" t="s">
        <v>9</v>
      </c>
      <c r="D25" s="27" t="s">
        <v>9</v>
      </c>
      <c r="E25" s="29"/>
      <c r="F25" s="12" t="str">
        <f>VLOOKUP(D25,SE!$A$1:$B$8,2,FALSE)</f>
        <v>-</v>
      </c>
      <c r="G25" s="13" t="str">
        <f t="shared" si="2"/>
        <v/>
      </c>
      <c r="H25" s="13" t="str">
        <f t="shared" si="0"/>
        <v/>
      </c>
      <c r="I25" s="13" t="str">
        <f t="shared" si="1"/>
        <v/>
      </c>
    </row>
    <row r="26" spans="2:9" ht="15.75" thickBot="1" x14ac:dyDescent="0.3">
      <c r="B26" s="25"/>
      <c r="C26" s="30" t="s">
        <v>9</v>
      </c>
      <c r="D26" s="31" t="s">
        <v>9</v>
      </c>
      <c r="E26" s="32"/>
      <c r="F26" s="14" t="str">
        <f>VLOOKUP(D26,SE!$A$1:$B$8,2,FALSE)</f>
        <v>-</v>
      </c>
      <c r="G26" s="15" t="str">
        <f t="shared" si="2"/>
        <v/>
      </c>
      <c r="H26" s="13" t="str">
        <f t="shared" si="0"/>
        <v/>
      </c>
      <c r="I26" s="15" t="str">
        <f t="shared" si="1"/>
        <v/>
      </c>
    </row>
    <row r="27" spans="2:9" ht="16.5" thickTop="1" thickBot="1" x14ac:dyDescent="0.3">
      <c r="C27" s="16" t="s">
        <v>12</v>
      </c>
      <c r="D27" s="16" t="s">
        <v>14</v>
      </c>
      <c r="E27" s="17"/>
      <c r="F27" s="18"/>
      <c r="G27" s="19">
        <f>SUM(G7:G26)*0.4</f>
        <v>0</v>
      </c>
      <c r="H27" s="19">
        <f t="shared" ref="H27" si="3">G27*0.8</f>
        <v>0</v>
      </c>
      <c r="I27" s="19">
        <v>80</v>
      </c>
    </row>
    <row r="28" spans="2:9" ht="15.75" thickBot="1" x14ac:dyDescent="0.3">
      <c r="F28" s="20" t="s">
        <v>7</v>
      </c>
      <c r="G28" s="21">
        <f t="shared" ref="G28" si="4">SUM(G7:G27)</f>
        <v>0</v>
      </c>
      <c r="H28" s="22">
        <f>SUM(H7:H27)</f>
        <v>0</v>
      </c>
      <c r="I28" s="23"/>
    </row>
    <row r="30" spans="2:9" x14ac:dyDescent="0.25">
      <c r="D30" s="1"/>
    </row>
  </sheetData>
  <protectedRanges>
    <protectedRange sqref="E7:E26" name="Število ur"/>
    <protectedRange sqref="B7:B26" name="upravičenec"/>
  </protectedRanges>
  <dataValidations count="4">
    <dataValidation type="list" allowBlank="1" showInputMessage="1" showErrorMessage="1" sqref="E32 C27" xr:uid="{1B876901-1977-49DC-874C-26369BD7E0C1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  <dataValidation type="list" allowBlank="1" showInputMessage="1" showErrorMessage="1" sqref="D7:D26" xr:uid="{65D08637-1E91-43AA-9A11-B232C6D3B3F8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7:C26" xr:uid="{E61263FF-F089-4EEF-BBAB-34D961979186}">
      <formula1>"IZBERI, NSO - NEPOSREDNI STROŠKI OSEBJA"</formula1>
    </dataValidation>
    <dataValidation type="list" allowBlank="1" showInputMessage="1" showErrorMessage="1" sqref="D27" xr:uid="{6332F1A5-AFB1-4978-B8F6-E3FBE5C42DC9}">
      <formula1>"Preostale projektne aktivnosti"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F32-501B-4C79-9792-E0BADFE8F704}">
  <dimension ref="B5:I30"/>
  <sheetViews>
    <sheetView workbookViewId="0">
      <selection activeCell="D39" sqref="D39"/>
    </sheetView>
  </sheetViews>
  <sheetFormatPr defaultRowHeight="15" x14ac:dyDescent="0.25"/>
  <cols>
    <col min="1" max="1" width="4" customWidth="1"/>
    <col min="2" max="2" width="27.85546875" customWidth="1"/>
    <col min="3" max="3" width="55" customWidth="1"/>
    <col min="4" max="4" width="38.7109375" customWidth="1"/>
    <col min="5" max="5" width="18.85546875" customWidth="1"/>
    <col min="6" max="6" width="12.7109375" customWidth="1"/>
    <col min="7" max="7" width="15.85546875" style="1" customWidth="1"/>
    <col min="8" max="8" width="18.28515625" customWidth="1"/>
    <col min="9" max="9" width="16.5703125" customWidth="1"/>
  </cols>
  <sheetData>
    <row r="5" spans="2:9" ht="15.75" thickBot="1" x14ac:dyDescent="0.3"/>
    <row r="6" spans="2:9" ht="75.75" thickBot="1" x14ac:dyDescent="0.3">
      <c r="B6" s="24" t="s">
        <v>18</v>
      </c>
      <c r="C6" s="6" t="s">
        <v>0</v>
      </c>
      <c r="D6" s="6" t="s">
        <v>3</v>
      </c>
      <c r="E6" s="7" t="s">
        <v>1</v>
      </c>
      <c r="F6" s="8" t="s">
        <v>2</v>
      </c>
      <c r="G6" s="9" t="s">
        <v>8</v>
      </c>
      <c r="H6" s="10" t="s">
        <v>17</v>
      </c>
      <c r="I6" s="11" t="s">
        <v>13</v>
      </c>
    </row>
    <row r="7" spans="2:9" x14ac:dyDescent="0.25">
      <c r="B7" s="25"/>
      <c r="C7" s="26" t="s">
        <v>9</v>
      </c>
      <c r="D7" s="27" t="s">
        <v>9</v>
      </c>
      <c r="E7" s="28"/>
      <c r="F7" s="12" t="str">
        <f>VLOOKUP(D7,SE!$A$1:$B$8,2,FALSE)</f>
        <v>-</v>
      </c>
      <c r="G7" s="13" t="str">
        <f>IF(E7="","",E7*F7)</f>
        <v/>
      </c>
      <c r="H7" s="13" t="str">
        <f>IF(E7="","",G7*I7/100)</f>
        <v/>
      </c>
      <c r="I7" s="13" t="str">
        <f>IF(E7="","",80)</f>
        <v/>
      </c>
    </row>
    <row r="8" spans="2:9" x14ac:dyDescent="0.25">
      <c r="B8" s="25"/>
      <c r="C8" s="26" t="s">
        <v>9</v>
      </c>
      <c r="D8" s="27" t="s">
        <v>9</v>
      </c>
      <c r="E8" s="29"/>
      <c r="F8" s="12" t="str">
        <f>VLOOKUP(D8,SE!$A$1:$B$8,2,FALSE)</f>
        <v>-</v>
      </c>
      <c r="G8" s="13" t="str">
        <f>IF(E8="","",E8*F8)</f>
        <v/>
      </c>
      <c r="H8" s="13" t="str">
        <f t="shared" ref="H8:H26" si="0">IF(E8="","",G8*I8/100)</f>
        <v/>
      </c>
      <c r="I8" s="13" t="str">
        <f t="shared" ref="I8:I26" si="1">IF(E8="","",80)</f>
        <v/>
      </c>
    </row>
    <row r="9" spans="2:9" x14ac:dyDescent="0.25">
      <c r="B9" s="25"/>
      <c r="C9" s="26" t="s">
        <v>9</v>
      </c>
      <c r="D9" s="27" t="s">
        <v>9</v>
      </c>
      <c r="E9" s="29"/>
      <c r="F9" s="12" t="str">
        <f>VLOOKUP(D9,SE!$A$1:$B$8,2,FALSE)</f>
        <v>-</v>
      </c>
      <c r="G9" s="13" t="str">
        <f t="shared" ref="G9:G26" si="2">IF(E9="","",E9*F9)</f>
        <v/>
      </c>
      <c r="H9" s="13" t="str">
        <f t="shared" si="0"/>
        <v/>
      </c>
      <c r="I9" s="13" t="str">
        <f t="shared" si="1"/>
        <v/>
      </c>
    </row>
    <row r="10" spans="2:9" x14ac:dyDescent="0.25">
      <c r="B10" s="25"/>
      <c r="C10" s="26" t="s">
        <v>9</v>
      </c>
      <c r="D10" s="27" t="s">
        <v>9</v>
      </c>
      <c r="E10" s="29"/>
      <c r="F10" s="12" t="str">
        <f>VLOOKUP(D10,SE!$A$1:$B$8,2,FALSE)</f>
        <v>-</v>
      </c>
      <c r="G10" s="13" t="str">
        <f t="shared" si="2"/>
        <v/>
      </c>
      <c r="H10" s="13" t="str">
        <f t="shared" si="0"/>
        <v/>
      </c>
      <c r="I10" s="13" t="str">
        <f t="shared" si="1"/>
        <v/>
      </c>
    </row>
    <row r="11" spans="2:9" x14ac:dyDescent="0.25">
      <c r="B11" s="25"/>
      <c r="C11" s="26" t="s">
        <v>9</v>
      </c>
      <c r="D11" s="27" t="s">
        <v>9</v>
      </c>
      <c r="E11" s="29"/>
      <c r="F11" s="12" t="str">
        <f>VLOOKUP(D11,SE!$A$1:$B$8,2,FALSE)</f>
        <v>-</v>
      </c>
      <c r="G11" s="13" t="str">
        <f t="shared" si="2"/>
        <v/>
      </c>
      <c r="H11" s="13" t="str">
        <f t="shared" si="0"/>
        <v/>
      </c>
      <c r="I11" s="13" t="str">
        <f t="shared" si="1"/>
        <v/>
      </c>
    </row>
    <row r="12" spans="2:9" x14ac:dyDescent="0.25">
      <c r="B12" s="25"/>
      <c r="C12" s="26" t="s">
        <v>9</v>
      </c>
      <c r="D12" s="27" t="s">
        <v>9</v>
      </c>
      <c r="E12" s="29"/>
      <c r="F12" s="12" t="str">
        <f>VLOOKUP(D12,SE!$A$1:$B$8,2,FALSE)</f>
        <v>-</v>
      </c>
      <c r="G12" s="13" t="str">
        <f t="shared" si="2"/>
        <v/>
      </c>
      <c r="H12" s="13" t="str">
        <f t="shared" si="0"/>
        <v/>
      </c>
      <c r="I12" s="13" t="str">
        <f t="shared" si="1"/>
        <v/>
      </c>
    </row>
    <row r="13" spans="2:9" x14ac:dyDescent="0.25">
      <c r="B13" s="25"/>
      <c r="C13" s="26" t="s">
        <v>9</v>
      </c>
      <c r="D13" s="27" t="s">
        <v>9</v>
      </c>
      <c r="E13" s="29"/>
      <c r="F13" s="12" t="str">
        <f>VLOOKUP(D13,SE!$A$1:$B$8,2,FALSE)</f>
        <v>-</v>
      </c>
      <c r="G13" s="13" t="str">
        <f t="shared" si="2"/>
        <v/>
      </c>
      <c r="H13" s="13" t="str">
        <f t="shared" si="0"/>
        <v/>
      </c>
      <c r="I13" s="13" t="str">
        <f t="shared" si="1"/>
        <v/>
      </c>
    </row>
    <row r="14" spans="2:9" x14ac:dyDescent="0.25">
      <c r="B14" s="25"/>
      <c r="C14" s="26" t="s">
        <v>9</v>
      </c>
      <c r="D14" s="27" t="s">
        <v>9</v>
      </c>
      <c r="E14" s="29"/>
      <c r="F14" s="12" t="str">
        <f>VLOOKUP(D14,SE!$A$1:$B$8,2,FALSE)</f>
        <v>-</v>
      </c>
      <c r="G14" s="13" t="str">
        <f t="shared" si="2"/>
        <v/>
      </c>
      <c r="H14" s="13" t="str">
        <f t="shared" si="0"/>
        <v/>
      </c>
      <c r="I14" s="13" t="str">
        <f t="shared" si="1"/>
        <v/>
      </c>
    </row>
    <row r="15" spans="2:9" x14ac:dyDescent="0.25">
      <c r="B15" s="25"/>
      <c r="C15" s="26" t="s">
        <v>9</v>
      </c>
      <c r="D15" s="27" t="s">
        <v>9</v>
      </c>
      <c r="E15" s="29"/>
      <c r="F15" s="12" t="str">
        <f>VLOOKUP(D15,SE!$A$1:$B$8,2,FALSE)</f>
        <v>-</v>
      </c>
      <c r="G15" s="13" t="str">
        <f t="shared" si="2"/>
        <v/>
      </c>
      <c r="H15" s="13" t="str">
        <f t="shared" si="0"/>
        <v/>
      </c>
      <c r="I15" s="13" t="str">
        <f t="shared" si="1"/>
        <v/>
      </c>
    </row>
    <row r="16" spans="2:9" x14ac:dyDescent="0.25">
      <c r="B16" s="25"/>
      <c r="C16" s="26" t="s">
        <v>9</v>
      </c>
      <c r="D16" s="27" t="s">
        <v>9</v>
      </c>
      <c r="E16" s="29"/>
      <c r="F16" s="12" t="str">
        <f>VLOOKUP(D16,SE!$A$1:$B$8,2,FALSE)</f>
        <v>-</v>
      </c>
      <c r="G16" s="13" t="str">
        <f t="shared" si="2"/>
        <v/>
      </c>
      <c r="H16" s="13" t="str">
        <f t="shared" si="0"/>
        <v/>
      </c>
      <c r="I16" s="13" t="str">
        <f t="shared" si="1"/>
        <v/>
      </c>
    </row>
    <row r="17" spans="2:9" x14ac:dyDescent="0.25">
      <c r="B17" s="25"/>
      <c r="C17" s="26" t="s">
        <v>9</v>
      </c>
      <c r="D17" s="27" t="s">
        <v>9</v>
      </c>
      <c r="E17" s="29"/>
      <c r="F17" s="12" t="str">
        <f>VLOOKUP(D17,SE!$A$1:$B$8,2,FALSE)</f>
        <v>-</v>
      </c>
      <c r="G17" s="13" t="str">
        <f t="shared" si="2"/>
        <v/>
      </c>
      <c r="H17" s="13" t="str">
        <f t="shared" si="0"/>
        <v/>
      </c>
      <c r="I17" s="13" t="str">
        <f t="shared" si="1"/>
        <v/>
      </c>
    </row>
    <row r="18" spans="2:9" x14ac:dyDescent="0.25">
      <c r="B18" s="25"/>
      <c r="C18" s="26" t="s">
        <v>9</v>
      </c>
      <c r="D18" s="27" t="s">
        <v>9</v>
      </c>
      <c r="E18" s="29"/>
      <c r="F18" s="12" t="str">
        <f>VLOOKUP(D18,SE!$A$1:$B$8,2,FALSE)</f>
        <v>-</v>
      </c>
      <c r="G18" s="13" t="str">
        <f t="shared" si="2"/>
        <v/>
      </c>
      <c r="H18" s="13" t="str">
        <f t="shared" si="0"/>
        <v/>
      </c>
      <c r="I18" s="13" t="str">
        <f t="shared" si="1"/>
        <v/>
      </c>
    </row>
    <row r="19" spans="2:9" x14ac:dyDescent="0.25">
      <c r="B19" s="25"/>
      <c r="C19" s="26" t="s">
        <v>9</v>
      </c>
      <c r="D19" s="27" t="s">
        <v>9</v>
      </c>
      <c r="E19" s="29"/>
      <c r="F19" s="12" t="str">
        <f>VLOOKUP(D19,SE!$A$1:$B$8,2,FALSE)</f>
        <v>-</v>
      </c>
      <c r="G19" s="13" t="str">
        <f t="shared" si="2"/>
        <v/>
      </c>
      <c r="H19" s="13" t="str">
        <f t="shared" si="0"/>
        <v/>
      </c>
      <c r="I19" s="13" t="str">
        <f t="shared" si="1"/>
        <v/>
      </c>
    </row>
    <row r="20" spans="2:9" x14ac:dyDescent="0.25">
      <c r="B20" s="25"/>
      <c r="C20" s="26" t="s">
        <v>9</v>
      </c>
      <c r="D20" s="27" t="s">
        <v>9</v>
      </c>
      <c r="E20" s="29"/>
      <c r="F20" s="12" t="str">
        <f>VLOOKUP(D20,SE!$A$1:$B$8,2,FALSE)</f>
        <v>-</v>
      </c>
      <c r="G20" s="13" t="str">
        <f t="shared" si="2"/>
        <v/>
      </c>
      <c r="H20" s="13" t="str">
        <f t="shared" si="0"/>
        <v/>
      </c>
      <c r="I20" s="13" t="str">
        <f t="shared" si="1"/>
        <v/>
      </c>
    </row>
    <row r="21" spans="2:9" x14ac:dyDescent="0.25">
      <c r="B21" s="25"/>
      <c r="C21" s="26" t="s">
        <v>9</v>
      </c>
      <c r="D21" s="27" t="s">
        <v>9</v>
      </c>
      <c r="E21" s="29"/>
      <c r="F21" s="12" t="str">
        <f>VLOOKUP(D21,SE!$A$1:$B$8,2,FALSE)</f>
        <v>-</v>
      </c>
      <c r="G21" s="13" t="str">
        <f t="shared" si="2"/>
        <v/>
      </c>
      <c r="H21" s="13" t="str">
        <f t="shared" si="0"/>
        <v/>
      </c>
      <c r="I21" s="13" t="str">
        <f t="shared" si="1"/>
        <v/>
      </c>
    </row>
    <row r="22" spans="2:9" x14ac:dyDescent="0.25">
      <c r="B22" s="25"/>
      <c r="C22" s="26" t="s">
        <v>9</v>
      </c>
      <c r="D22" s="27" t="s">
        <v>9</v>
      </c>
      <c r="E22" s="29"/>
      <c r="F22" s="12" t="str">
        <f>VLOOKUP(D22,SE!$A$1:$B$8,2,FALSE)</f>
        <v>-</v>
      </c>
      <c r="G22" s="13" t="str">
        <f t="shared" si="2"/>
        <v/>
      </c>
      <c r="H22" s="13" t="str">
        <f t="shared" si="0"/>
        <v/>
      </c>
      <c r="I22" s="13" t="str">
        <f t="shared" si="1"/>
        <v/>
      </c>
    </row>
    <row r="23" spans="2:9" x14ac:dyDescent="0.25">
      <c r="B23" s="25"/>
      <c r="C23" s="26" t="s">
        <v>9</v>
      </c>
      <c r="D23" s="27" t="s">
        <v>9</v>
      </c>
      <c r="E23" s="29"/>
      <c r="F23" s="12" t="str">
        <f>VLOOKUP(D23,SE!$A$1:$B$8,2,FALSE)</f>
        <v>-</v>
      </c>
      <c r="G23" s="13" t="str">
        <f t="shared" si="2"/>
        <v/>
      </c>
      <c r="H23" s="13" t="str">
        <f t="shared" si="0"/>
        <v/>
      </c>
      <c r="I23" s="13" t="str">
        <f t="shared" si="1"/>
        <v/>
      </c>
    </row>
    <row r="24" spans="2:9" x14ac:dyDescent="0.25">
      <c r="B24" s="25"/>
      <c r="C24" s="26" t="s">
        <v>9</v>
      </c>
      <c r="D24" s="27" t="s">
        <v>9</v>
      </c>
      <c r="E24" s="29"/>
      <c r="F24" s="12" t="str">
        <f>VLOOKUP(D24,SE!$A$1:$B$8,2,FALSE)</f>
        <v>-</v>
      </c>
      <c r="G24" s="13" t="str">
        <f t="shared" si="2"/>
        <v/>
      </c>
      <c r="H24" s="13" t="str">
        <f t="shared" si="0"/>
        <v/>
      </c>
      <c r="I24" s="13" t="str">
        <f t="shared" si="1"/>
        <v/>
      </c>
    </row>
    <row r="25" spans="2:9" x14ac:dyDescent="0.25">
      <c r="B25" s="25"/>
      <c r="C25" s="26" t="s">
        <v>9</v>
      </c>
      <c r="D25" s="27" t="s">
        <v>9</v>
      </c>
      <c r="E25" s="29"/>
      <c r="F25" s="12" t="str">
        <f>VLOOKUP(D25,SE!$A$1:$B$8,2,FALSE)</f>
        <v>-</v>
      </c>
      <c r="G25" s="13" t="str">
        <f t="shared" si="2"/>
        <v/>
      </c>
      <c r="H25" s="13" t="str">
        <f t="shared" si="0"/>
        <v/>
      </c>
      <c r="I25" s="13" t="str">
        <f t="shared" si="1"/>
        <v/>
      </c>
    </row>
    <row r="26" spans="2:9" ht="15.75" thickBot="1" x14ac:dyDescent="0.3">
      <c r="B26" s="25"/>
      <c r="C26" s="30" t="s">
        <v>9</v>
      </c>
      <c r="D26" s="31" t="s">
        <v>9</v>
      </c>
      <c r="E26" s="32"/>
      <c r="F26" s="14" t="str">
        <f>VLOOKUP(D26,SE!$A$1:$B$8,2,FALSE)</f>
        <v>-</v>
      </c>
      <c r="G26" s="15" t="str">
        <f t="shared" si="2"/>
        <v/>
      </c>
      <c r="H26" s="13" t="str">
        <f t="shared" si="0"/>
        <v/>
      </c>
      <c r="I26" s="15" t="str">
        <f t="shared" si="1"/>
        <v/>
      </c>
    </row>
    <row r="27" spans="2:9" ht="16.5" thickTop="1" thickBot="1" x14ac:dyDescent="0.3">
      <c r="C27" s="16" t="s">
        <v>12</v>
      </c>
      <c r="D27" s="16" t="s">
        <v>14</v>
      </c>
      <c r="E27" s="17"/>
      <c r="F27" s="18"/>
      <c r="G27" s="19">
        <f>SUM(G7:G26)*0.4</f>
        <v>0</v>
      </c>
      <c r="H27" s="19">
        <f t="shared" ref="H27" si="3">G27*0.8</f>
        <v>0</v>
      </c>
      <c r="I27" s="19">
        <v>80</v>
      </c>
    </row>
    <row r="28" spans="2:9" ht="15.75" thickBot="1" x14ac:dyDescent="0.3">
      <c r="F28" s="20" t="s">
        <v>7</v>
      </c>
      <c r="G28" s="21">
        <f t="shared" ref="G28" si="4">SUM(G7:G27)</f>
        <v>0</v>
      </c>
      <c r="H28" s="22">
        <f>SUM(H7:H27)</f>
        <v>0</v>
      </c>
      <c r="I28" s="23"/>
    </row>
    <row r="30" spans="2:9" x14ac:dyDescent="0.25">
      <c r="D30" s="1"/>
    </row>
  </sheetData>
  <protectedRanges>
    <protectedRange sqref="E7:E26" name="Število ur"/>
    <protectedRange sqref="B7:B26" name="upravičenec"/>
  </protectedRanges>
  <dataValidations count="4">
    <dataValidation type="list" allowBlank="1" showInputMessage="1" showErrorMessage="1" sqref="E32 C27" xr:uid="{AB725D15-445A-4206-87B4-69D3CE750B45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  <dataValidation type="list" allowBlank="1" showInputMessage="1" showErrorMessage="1" sqref="D7:D26" xr:uid="{23EDB462-241C-4C03-BF88-CD330D414DBC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7:C26" xr:uid="{F9437F92-C158-4C6B-B1F5-3A3CFD3B22F4}">
      <formula1>"IZBERI, NSO - NEPOSREDNI STROŠKI OSEBJA"</formula1>
    </dataValidation>
    <dataValidation type="list" allowBlank="1" showInputMessage="1" showErrorMessage="1" sqref="D27" xr:uid="{8C97B58C-0B3E-40B9-99F2-DB48D705FD5C}">
      <formula1>"Preostale projektne aktivnosti"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321C6-F623-4112-9A50-5F4A8A802453}">
  <dimension ref="A1:B8"/>
  <sheetViews>
    <sheetView workbookViewId="0">
      <selection sqref="A1:B8"/>
    </sheetView>
  </sheetViews>
  <sheetFormatPr defaultRowHeight="15" x14ac:dyDescent="0.25"/>
  <cols>
    <col min="1" max="1" width="40.85546875" customWidth="1"/>
    <col min="2" max="2" width="14.28515625" customWidth="1"/>
  </cols>
  <sheetData>
    <row r="1" spans="1:2" x14ac:dyDescent="0.25">
      <c r="A1" s="2" t="s">
        <v>9</v>
      </c>
      <c r="B1" s="5" t="s">
        <v>16</v>
      </c>
    </row>
    <row r="2" spans="1:2" x14ac:dyDescent="0.25">
      <c r="A2" s="2" t="s">
        <v>5</v>
      </c>
      <c r="B2" s="3">
        <v>23.33</v>
      </c>
    </row>
    <row r="3" spans="1:2" x14ac:dyDescent="0.25">
      <c r="A3" s="2" t="s">
        <v>6</v>
      </c>
      <c r="B3" s="4">
        <v>17.89</v>
      </c>
    </row>
    <row r="4" spans="1:2" x14ac:dyDescent="0.25">
      <c r="A4" s="2" t="s">
        <v>4</v>
      </c>
      <c r="B4" s="4">
        <v>13.24</v>
      </c>
    </row>
    <row r="5" spans="1:2" x14ac:dyDescent="0.25">
      <c r="A5" s="2" t="s">
        <v>4</v>
      </c>
      <c r="B5" s="4">
        <v>13.24</v>
      </c>
    </row>
    <row r="6" spans="1:2" x14ac:dyDescent="0.25">
      <c r="A6" s="2" t="s">
        <v>10</v>
      </c>
      <c r="B6" s="4">
        <v>10</v>
      </c>
    </row>
    <row r="7" spans="1:2" x14ac:dyDescent="0.25">
      <c r="A7" s="2" t="s">
        <v>11</v>
      </c>
      <c r="B7" s="4">
        <v>13</v>
      </c>
    </row>
    <row r="8" spans="1:2" x14ac:dyDescent="0.25">
      <c r="A8" s="2" t="s">
        <v>15</v>
      </c>
      <c r="B8" s="4">
        <v>6</v>
      </c>
    </row>
  </sheetData>
  <dataValidations count="2">
    <dataValidation type="list" allowBlank="1" showInputMessage="1" showErrorMessage="1" sqref="A2:A8" xr:uid="{AD16A998-E966-44A5-9587-67A2D90EF6A7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B2:B8" xr:uid="{5D0E2337-AC2E-4E6E-A3FC-CE2637BA58F4}">
      <mc:AlternateContent xmlns:x12ac="http://schemas.microsoft.com/office/spreadsheetml/2011/1/ac" xmlns:mc="http://schemas.openxmlformats.org/markup-compatibility/2006">
        <mc:Choice Requires="x12ac">
          <x12ac:list>"23,33"," 17,89"," 13,24"," 13,00"," 10,00"," 6,00"</x12ac:list>
        </mc:Choice>
        <mc:Fallback>
          <formula1>"23,33, 17,89, 13,24, 13,00, 10,00, 6,00"</formula1>
        </mc:Fallback>
      </mc:AlternateContent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SKUPAJ</vt:lpstr>
      <vt:lpstr>Vodilni partner</vt:lpstr>
      <vt:lpstr>Patrner 1</vt:lpstr>
      <vt:lpstr>Partner 2</vt:lpstr>
      <vt:lpstr>Partner 3</vt:lpstr>
      <vt:lpstr>SE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Joži Sinur</cp:lastModifiedBy>
  <dcterms:created xsi:type="dcterms:W3CDTF">2024-02-16T11:25:45Z</dcterms:created>
  <dcterms:modified xsi:type="dcterms:W3CDTF">2026-04-23T08:42:25Z</dcterms:modified>
</cp:coreProperties>
</file>